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3" sheetId="1" r:id="rId1"/>
  </sheets>
  <calcPr calcId="145621"/>
</workbook>
</file>

<file path=xl/calcChain.xml><?xml version="1.0" encoding="utf-8"?>
<calcChain xmlns="http://schemas.openxmlformats.org/spreadsheetml/2006/main">
  <c r="C38" i="1" l="1"/>
  <c r="C47" i="1"/>
  <c r="C36" i="1" s="1"/>
  <c r="C35" i="1" s="1"/>
  <c r="C57" i="1"/>
  <c r="C11" i="1"/>
  <c r="C15" i="1"/>
  <c r="C20" i="1"/>
  <c r="C25" i="1"/>
  <c r="C13" i="1"/>
  <c r="C22" i="1"/>
  <c r="C29" i="1"/>
  <c r="C31" i="1"/>
  <c r="C9" i="1"/>
  <c r="C61" i="1" l="1"/>
</calcChain>
</file>

<file path=xl/sharedStrings.xml><?xml version="1.0" encoding="utf-8"?>
<sst xmlns="http://schemas.openxmlformats.org/spreadsheetml/2006/main" count="92" uniqueCount="88">
  <si>
    <t xml:space="preserve">Прогнозируемые объемы </t>
  </si>
  <si>
    <t>Наименование доходов</t>
  </si>
  <si>
    <t>в том числе:</t>
  </si>
  <si>
    <t>НАЛОГИ НА ПРИБЫЛЬ, ДОХОДЫ</t>
  </si>
  <si>
    <t>налог на доходы физических лиц</t>
  </si>
  <si>
    <t>из них: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</si>
  <si>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</si>
  <si>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Российской Федерации, всего</t>
  </si>
  <si>
    <t xml:space="preserve">ВСЕГО ДОХОДОВ </t>
  </si>
  <si>
    <t>Код бюджетной классификации</t>
  </si>
  <si>
    <t xml:space="preserve"> (рублей)</t>
  </si>
  <si>
    <t xml:space="preserve">Сумма </t>
  </si>
  <si>
    <t>10102000010000110</t>
  </si>
  <si>
    <t>11105000000000120</t>
  </si>
  <si>
    <t>20220000000000151</t>
  </si>
  <si>
    <t>20230000000000151</t>
  </si>
  <si>
    <t>НАЛОГИ НА СОВОКУПНЫЙ ДОХОД</t>
  </si>
  <si>
    <t>ДОХОДЫ ОТ ПРОДАЖИ МАТЕРИАЛЬНЫХ И НЕМАТЕРИАЛЬНЫХ АКТИВОВ</t>
  </si>
  <si>
    <r>
      <t>НАЛОГОВЫЕ И НЕНАЛОГОВЫЕ ДОХОДЫ</t>
    </r>
    <r>
      <rPr>
        <sz val="12"/>
        <color indexed="8"/>
        <rFont val="Times New Roman"/>
        <family val="1"/>
        <charset val="204"/>
      </rPr>
      <t>, всего</t>
    </r>
  </si>
  <si>
    <r>
      <t>ДОХОДЫ ОТ ИСПОЛЬЗОВАНИЯ ИМУЩЕСТВА, НАХОДЯЩЕГОСЯ В ГОСУДАРСТВЕННОЙ И МУНИЦИПАЛЬНОЙ СОБСТВЕННОСТИ</t>
    </r>
    <r>
      <rPr>
        <sz val="12"/>
        <color indexed="8"/>
        <rFont val="Times New Roman"/>
        <family val="1"/>
        <charset val="204"/>
      </rPr>
      <t>, всего</t>
    </r>
  </si>
  <si>
    <r>
      <t xml:space="preserve">БЕЗВОЗМЕЗДНЫЕ ПОСТУПЛЕНИЯ, </t>
    </r>
    <r>
      <rPr>
        <sz val="12"/>
        <color indexed="8"/>
        <rFont val="Times New Roman"/>
        <family val="1"/>
        <charset val="204"/>
      </rPr>
      <t>всего</t>
    </r>
  </si>
  <si>
    <r>
      <t xml:space="preserve">Безвозмездные поступления от других бюджетов бюджетной системы Российской Федерации, </t>
    </r>
    <r>
      <rPr>
        <sz val="12"/>
        <color indexed="8"/>
        <rFont val="Times New Roman"/>
        <family val="1"/>
        <charset val="204"/>
      </rPr>
      <t>всего</t>
    </r>
  </si>
  <si>
    <r>
      <t>в том числе</t>
    </r>
    <r>
      <rPr>
        <b/>
        <sz val="12"/>
        <color indexed="8"/>
        <rFont val="Times New Roman"/>
        <family val="1"/>
        <charset val="204"/>
      </rPr>
      <t>:</t>
    </r>
  </si>
  <si>
    <r>
      <t xml:space="preserve">Субсидии бюджетам бюджетной системы Российской Федерации (межбюджетные субсидии), </t>
    </r>
    <r>
      <rPr>
        <sz val="12"/>
        <color indexed="8"/>
        <rFont val="Times New Roman"/>
        <family val="1"/>
        <charset val="204"/>
      </rPr>
      <t>всего</t>
    </r>
  </si>
  <si>
    <t>11400000000000000</t>
  </si>
  <si>
    <t>Приложение 5</t>
  </si>
  <si>
    <t>единый сельскохозяйственный налог</t>
  </si>
  <si>
    <t>10503000010000110</t>
  </si>
  <si>
    <t>НАЛОГИ НА ИМУЩЕСТВО</t>
  </si>
  <si>
    <t>Транспортный налог</t>
  </si>
  <si>
    <t>10604000020000110</t>
  </si>
  <si>
    <t>ГОСУДАРСТВЕННАЯ ПОШЛИНА</t>
  </si>
  <si>
    <t>10800000000000000</t>
  </si>
  <si>
    <t>прочие субсидии бюджетам муниципальных районов</t>
  </si>
  <si>
    <t>20229999050000151</t>
  </si>
  <si>
    <t>20230024050000151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</si>
  <si>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</si>
  <si>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</si>
  <si>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20235118050000151</t>
  </si>
  <si>
    <t>20235260050000151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</si>
  <si>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  </t>
  </si>
  <si>
    <t>20225519050000151</t>
  </si>
  <si>
    <t>субсидия бюджетам муниципальных районов на поддержку отрасли культуры</t>
  </si>
  <si>
    <t>20225555050000151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</si>
  <si>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</si>
  <si>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к решению Вурнарского районного Собрания депутатов Чувашской Республики "О бюджете Вурнарского района Чувашской Республики на 2019 год и на плановый период 2020 и 2021 годов" </t>
  </si>
  <si>
    <t xml:space="preserve">поступлений доходов в бюджет Вурнарского района Чувашской  Республики на 2019 год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</si>
  <si>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</si>
  <si>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</si>
  <si>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</si>
  <si>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</si>
  <si>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</si>
  <si>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 xml:space="preserve">налог на добычу общераспространенных полезных ископаемых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</si>
  <si>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</si>
  <si>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</si>
  <si>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</si>
  <si>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ШТРАФЫ, САНКЦИИ, ВОЗМЕЩЕНИЕ УЩЕРБА</t>
  </si>
  <si>
    <t>10302000010000110</t>
  </si>
  <si>
    <t>10504000020000110</t>
  </si>
  <si>
    <t>10701000010000110</t>
  </si>
  <si>
    <t>11107000000000120</t>
  </si>
  <si>
    <t xml:space="preserve">платежи от государственных и муниципальных унитарных предприятий </t>
  </si>
  <si>
    <t>11201000010000120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</si>
  <si>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</si>
  <si>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</si>
  <si>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20220216050000151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</si>
  <si>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</si>
  <si>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20230029050000151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</si>
  <si>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</si>
  <si>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</si>
  <si>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</si>
  <si>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</si>
  <si>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</si>
  <si>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20235930050000151</t>
  </si>
  <si>
    <t xml:space="preserve">субвенции бюджетам муниципальных районов на государственную регистрацию актов гражданского состояния
прочие субвенции
</t>
  </si>
  <si>
    <t>20239999050000151</t>
  </si>
  <si>
    <t>прочие субвенции</t>
  </si>
  <si>
    <t>20240000000000151</t>
  </si>
  <si>
    <r>
      <t xml:space="preserve">Иные межбюджетные трансферты, </t>
    </r>
    <r>
      <rPr>
        <sz val="12"/>
        <color indexed="8"/>
        <rFont val="Times New Roman"/>
        <family val="1"/>
        <charset val="204"/>
      </rPr>
      <t>всего</t>
    </r>
  </si>
  <si>
    <t>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</si>
  <si>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</si>
  <si>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20249999050000151</t>
  </si>
  <si>
    <t>прочие межбюджетные трансферты, передаваемые бюджетам муниципальных районов</t>
  </si>
  <si>
    <t>20225497050000151</t>
  </si>
  <si>
    <t>субсидии бюджетам муниципальных районов на реализацию мероприятий по обеспечению жильем молодых семей</t>
  </si>
  <si>
    <t>субсидии на реализацию мероприятий по устойчивому развитию сельских территорий</t>
  </si>
  <si>
    <t>20225509050000151</t>
  </si>
  <si>
    <t>субсидии бюджетам муниципальных районов на подготовку и проведение празднования на федеральном уровне памятных дат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</si>
</sst>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" fontId="15" fillId="0" borderId="1">
      <alignment horizontal="center" vertical="top" shrinkToFit="1"/>
    </xf>
    <xf numFmtId="0" fontId="15" fillId="0" borderId="1">
      <alignment horizontal="left" vertical="top" wrapText="1"/>
    </xf>
    <xf numFmtId="164" fontId="1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justify" vertical="center" wrapText="1"/>
    </xf>
    <xf numFmtId="1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164" fontId="3" fillId="0" borderId="2" xfId="3" applyFont="1" applyBorder="1" applyAlignment="1">
      <alignment horizontal="center" vertical="center"/>
    </xf>
    <xf numFmtId="164" fontId="4" fillId="0" borderId="2" xfId="3" applyFont="1" applyBorder="1" applyAlignment="1">
      <alignment horizontal="center" vertical="center"/>
    </xf>
    <xf numFmtId="164" fontId="10" fillId="0" borderId="2" xfId="3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1" xfId="2" applyNumberFormat="1" applyFont="1" applyAlignment="1" applyProtection="1">
      <alignment horizontal="left" vertical="top" wrapText="1"/>
    </xf>
    <xf numFmtId="0" fontId="3" fillId="0" borderId="1" xfId="2" applyNumberFormat="1" applyFont="1" applyProtection="1">
      <alignment horizontal="left" vertical="top" wrapText="1"/>
    </xf>
    <xf numFmtId="1" fontId="9" fillId="0" borderId="1" xfId="1" applyNumberFormat="1" applyFont="1" applyProtection="1">
      <alignment horizontal="center" vertical="top" shrinkToFit="1"/>
    </xf>
    <xf numFmtId="164" fontId="9" fillId="0" borderId="2" xfId="3" applyFont="1" applyBorder="1" applyAlignment="1">
      <alignment horizontal="center" vertical="center"/>
    </xf>
    <xf numFmtId="0" fontId="9" fillId="0" borderId="1" xfId="2" applyNumberFormat="1" applyFont="1" applyProtection="1">
      <alignment horizontal="left" vertical="top" wrapText="1"/>
    </xf>
    <xf numFmtId="49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9" fontId="9" fillId="0" borderId="2" xfId="0" applyNumberFormat="1" applyFont="1" applyBorder="1" applyAlignment="1">
      <alignment horizontal="center" vertical="center"/>
    </xf>
    <xf numFmtId="1" fontId="3" fillId="0" borderId="1" xfId="1" applyNumberFormat="1" applyFont="1" applyProtection="1">
      <alignment horizontal="center" vertical="top" shrinkToFit="1"/>
    </xf>
    <xf numFmtId="164" fontId="3" fillId="0" borderId="2" xfId="3" applyFont="1" applyFill="1" applyBorder="1" applyAlignment="1">
      <alignment horizontal="center" vertical="center"/>
    </xf>
    <xf numFmtId="164" fontId="9" fillId="0" borderId="2" xfId="3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">
    <cellStyle name="xl23" xfId="1"/>
    <cellStyle name="xl44" xfId="2"/>
    <cellStyle name="Обычный" xfId="0" builtinId="0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35" zoomScaleNormal="100" workbookViewId="0">
      <selection activeCell="B44" sqref="B44"/>
    </sheetView>
  </sheetViews>
  <sheetFormatPr defaultRowHeight="15" x14ac:dyDescent="0.25"/>
  <cols>
    <col min="1" max="1" width="35.140625" customWidth="1"/>
    <col min="2" max="2" width="60.7109375" customWidth="1"/>
    <col min="3" max="3" width="30.85546875" customWidth="1"/>
    <col min="4" max="4" width="21.7109375" customWidth="1"/>
  </cols>
  <sheetData>
    <row r="1" spans="1:4" ht="20.25" customHeight="1" x14ac:dyDescent="0.3">
      <c r="B1" s="2"/>
      <c r="C1" s="7" t="s">
        <v>25</v>
      </c>
      <c r="D1" s="2"/>
    </row>
    <row r="2" spans="1:4" ht="143.25" customHeight="1" x14ac:dyDescent="0.3">
      <c r="B2" s="9"/>
      <c r="C2" s="8" t="s">
        <v>45</v>
      </c>
      <c r="D2" s="2"/>
    </row>
    <row r="3" spans="1:4" ht="18.75" x14ac:dyDescent="0.25">
      <c r="A3" s="42"/>
      <c r="B3" s="42"/>
      <c r="C3" s="42"/>
      <c r="D3" s="42"/>
    </row>
    <row r="4" spans="1:4" ht="18.75" x14ac:dyDescent="0.25">
      <c r="A4" s="43" t="s">
        <v>0</v>
      </c>
      <c r="B4" s="43"/>
      <c r="C4" s="43"/>
      <c r="D4" s="3"/>
    </row>
    <row r="5" spans="1:4" ht="35.25" customHeight="1" x14ac:dyDescent="0.25">
      <c r="A5" s="44" t="s">
        <v>46</v>
      </c>
      <c r="B5" s="44"/>
      <c r="C5" s="44"/>
      <c r="D5" s="3"/>
    </row>
    <row r="6" spans="1:4" ht="15.75" x14ac:dyDescent="0.25">
      <c r="A6" s="1"/>
      <c r="B6" s="1"/>
      <c r="C6" s="22" t="s">
        <v>10</v>
      </c>
      <c r="D6" s="1"/>
    </row>
    <row r="7" spans="1:4" ht="46.5" customHeight="1" x14ac:dyDescent="0.25">
      <c r="A7" s="4" t="s">
        <v>9</v>
      </c>
      <c r="B7" s="4" t="s">
        <v>1</v>
      </c>
      <c r="C7" s="4" t="s">
        <v>11</v>
      </c>
    </row>
    <row r="8" spans="1:4" x14ac:dyDescent="0.25">
      <c r="A8" s="5">
        <v>1</v>
      </c>
      <c r="B8" s="6">
        <v>2</v>
      </c>
      <c r="C8" s="5">
        <v>3</v>
      </c>
    </row>
    <row r="9" spans="1:4" ht="15.75" x14ac:dyDescent="0.25">
      <c r="A9" s="11">
        <v>1E+16</v>
      </c>
      <c r="B9" s="12" t="s">
        <v>18</v>
      </c>
      <c r="C9" s="18">
        <f>C11+C15+C20+C24+C25+C33+C13+C22+C29+C31+C34</f>
        <v>170363512</v>
      </c>
    </row>
    <row r="10" spans="1:4" ht="15.75" x14ac:dyDescent="0.25">
      <c r="A10" s="11"/>
      <c r="B10" s="13" t="s">
        <v>2</v>
      </c>
      <c r="C10" s="18"/>
    </row>
    <row r="11" spans="1:4" ht="15.75" x14ac:dyDescent="0.25">
      <c r="A11" s="11">
        <v>1.01E+16</v>
      </c>
      <c r="B11" s="12" t="s">
        <v>3</v>
      </c>
      <c r="C11" s="18">
        <f>C12</f>
        <v>131621845</v>
      </c>
    </row>
    <row r="12" spans="1:4" ht="15.75" x14ac:dyDescent="0.25">
      <c r="A12" s="14" t="s">
        <v>12</v>
      </c>
      <c r="B12" s="13" t="s">
        <v>4</v>
      </c>
      <c r="C12" s="19">
        <v>131621845</v>
      </c>
    </row>
    <row r="13" spans="1:4" ht="47.25" x14ac:dyDescent="0.25">
      <c r="A13" s="25">
        <v>1.03E+16</v>
      </c>
      <c r="B13" s="23" t="s">
        <v>47</v>
      </c>
      <c r="C13" s="26">
        <f>C14</f>
        <v>3895200</v>
      </c>
    </row>
    <row r="14" spans="1:4" ht="31.5" x14ac:dyDescent="0.25">
      <c r="A14" s="28" t="s">
        <v>57</v>
      </c>
      <c r="B14" s="24" t="s">
        <v>48</v>
      </c>
      <c r="C14" s="19">
        <v>3895200</v>
      </c>
    </row>
    <row r="15" spans="1:4" ht="15.75" x14ac:dyDescent="0.25">
      <c r="A15" s="11">
        <v>1.05E+16</v>
      </c>
      <c r="B15" s="12" t="s">
        <v>16</v>
      </c>
      <c r="C15" s="18">
        <f>C18+C17+C19</f>
        <v>15501167</v>
      </c>
    </row>
    <row r="16" spans="1:4" ht="15.75" x14ac:dyDescent="0.25">
      <c r="A16" s="11"/>
      <c r="B16" s="13" t="s">
        <v>5</v>
      </c>
      <c r="C16" s="18"/>
    </row>
    <row r="17" spans="1:3" ht="31.5" x14ac:dyDescent="0.25">
      <c r="A17" s="29">
        <v>1.05020000200001E+16</v>
      </c>
      <c r="B17" s="24" t="s">
        <v>49</v>
      </c>
      <c r="C17" s="19">
        <v>14000000</v>
      </c>
    </row>
    <row r="18" spans="1:3" ht="15.75" x14ac:dyDescent="0.25">
      <c r="A18" s="28" t="s">
        <v>27</v>
      </c>
      <c r="B18" s="13" t="s">
        <v>26</v>
      </c>
      <c r="C18" s="19">
        <v>1421167</v>
      </c>
    </row>
    <row r="19" spans="1:3" ht="31.5" x14ac:dyDescent="0.25">
      <c r="A19" s="28" t="s">
        <v>58</v>
      </c>
      <c r="B19" s="24" t="s">
        <v>50</v>
      </c>
      <c r="C19" s="19">
        <v>80000</v>
      </c>
    </row>
    <row r="20" spans="1:3" ht="15.75" x14ac:dyDescent="0.25">
      <c r="A20" s="11">
        <v>1.06E+16</v>
      </c>
      <c r="B20" s="12" t="s">
        <v>28</v>
      </c>
      <c r="C20" s="18">
        <f>C21</f>
        <v>1900000</v>
      </c>
    </row>
    <row r="21" spans="1:3" ht="15.75" x14ac:dyDescent="0.25">
      <c r="A21" s="28" t="s">
        <v>30</v>
      </c>
      <c r="B21" s="13" t="s">
        <v>29</v>
      </c>
      <c r="C21" s="19">
        <v>1900000</v>
      </c>
    </row>
    <row r="22" spans="1:3" ht="31.5" x14ac:dyDescent="0.25">
      <c r="A22" s="25">
        <v>1.07E+16</v>
      </c>
      <c r="B22" s="27" t="s">
        <v>51</v>
      </c>
      <c r="C22" s="26">
        <f>C23</f>
        <v>300000</v>
      </c>
    </row>
    <row r="23" spans="1:3" ht="31.5" x14ac:dyDescent="0.25">
      <c r="A23" s="28" t="s">
        <v>59</v>
      </c>
      <c r="B23" s="24" t="s">
        <v>52</v>
      </c>
      <c r="C23" s="19">
        <v>300000</v>
      </c>
    </row>
    <row r="24" spans="1:3" ht="15.75" x14ac:dyDescent="0.25">
      <c r="A24" s="16" t="s">
        <v>32</v>
      </c>
      <c r="B24" s="12" t="s">
        <v>31</v>
      </c>
      <c r="C24" s="18">
        <v>3400000</v>
      </c>
    </row>
    <row r="25" spans="1:3" ht="47.25" x14ac:dyDescent="0.25">
      <c r="A25" s="11">
        <v>1.11E+16</v>
      </c>
      <c r="B25" s="12" t="s">
        <v>19</v>
      </c>
      <c r="C25" s="18">
        <f>C27+C28</f>
        <v>5527000</v>
      </c>
    </row>
    <row r="26" spans="1:3" ht="15.75" x14ac:dyDescent="0.25">
      <c r="A26" s="11"/>
      <c r="B26" s="13" t="s">
        <v>5</v>
      </c>
      <c r="C26" s="18"/>
    </row>
    <row r="27" spans="1:3" ht="94.5" x14ac:dyDescent="0.25">
      <c r="A27" s="30" t="s">
        <v>13</v>
      </c>
      <c r="B27" s="15" t="s">
        <v>6</v>
      </c>
      <c r="C27" s="20">
        <v>5510000</v>
      </c>
    </row>
    <row r="28" spans="1:3" ht="31.5" x14ac:dyDescent="0.25">
      <c r="A28" s="30" t="s">
        <v>60</v>
      </c>
      <c r="B28" s="31" t="s">
        <v>61</v>
      </c>
      <c r="C28" s="19">
        <v>17000</v>
      </c>
    </row>
    <row r="29" spans="1:3" ht="31.5" x14ac:dyDescent="0.25">
      <c r="A29" s="25">
        <v>1.12E+16</v>
      </c>
      <c r="B29" s="27" t="s">
        <v>53</v>
      </c>
      <c r="C29" s="26">
        <f>C30</f>
        <v>700000</v>
      </c>
    </row>
    <row r="30" spans="1:3" ht="15.75" x14ac:dyDescent="0.25">
      <c r="A30" s="30" t="s">
        <v>62</v>
      </c>
      <c r="B30" s="24" t="s">
        <v>54</v>
      </c>
      <c r="C30" s="20">
        <v>700000</v>
      </c>
    </row>
    <row r="31" spans="1:3" ht="31.5" x14ac:dyDescent="0.25">
      <c r="A31" s="25">
        <v>1.13E+16</v>
      </c>
      <c r="B31" s="27" t="s">
        <v>55</v>
      </c>
      <c r="C31" s="26">
        <f>C32</f>
        <v>3018300</v>
      </c>
    </row>
    <row r="32" spans="1:3" ht="31.5" x14ac:dyDescent="0.25">
      <c r="A32" s="30" t="s">
        <v>63</v>
      </c>
      <c r="B32" s="32" t="s">
        <v>64</v>
      </c>
      <c r="C32" s="20">
        <v>3018300</v>
      </c>
    </row>
    <row r="33" spans="1:3" ht="31.5" x14ac:dyDescent="0.25">
      <c r="A33" s="17" t="s">
        <v>24</v>
      </c>
      <c r="B33" s="10" t="s">
        <v>17</v>
      </c>
      <c r="C33" s="21">
        <v>1500000</v>
      </c>
    </row>
    <row r="34" spans="1:3" ht="15.75" x14ac:dyDescent="0.25">
      <c r="A34" s="25">
        <v>1.16E+16</v>
      </c>
      <c r="B34" s="27" t="s">
        <v>56</v>
      </c>
      <c r="C34" s="21">
        <v>3000000</v>
      </c>
    </row>
    <row r="35" spans="1:3" ht="15.75" x14ac:dyDescent="0.25">
      <c r="A35" s="33">
        <v>2E+16</v>
      </c>
      <c r="B35" s="34" t="s">
        <v>20</v>
      </c>
      <c r="C35" s="26">
        <f>C36</f>
        <v>411468126</v>
      </c>
    </row>
    <row r="36" spans="1:3" ht="31.5" x14ac:dyDescent="0.25">
      <c r="A36" s="33">
        <v>2.02E+16</v>
      </c>
      <c r="B36" s="34" t="s">
        <v>21</v>
      </c>
      <c r="C36" s="26">
        <f>C38+C47+C57</f>
        <v>411468126</v>
      </c>
    </row>
    <row r="37" spans="1:3" ht="15.75" x14ac:dyDescent="0.25">
      <c r="A37" s="33"/>
      <c r="B37" s="35" t="s">
        <v>22</v>
      </c>
      <c r="C37" s="26"/>
    </row>
    <row r="38" spans="1:3" ht="31.5" x14ac:dyDescent="0.25">
      <c r="A38" s="36" t="s">
        <v>14</v>
      </c>
      <c r="B38" s="34" t="s">
        <v>23</v>
      </c>
      <c r="C38" s="26">
        <f>C46+C40+C43+C44+C41+C45+C42</f>
        <v>84556723.299999997</v>
      </c>
    </row>
    <row r="39" spans="1:3" ht="15.75" x14ac:dyDescent="0.25">
      <c r="A39" s="36"/>
      <c r="B39" s="35" t="s">
        <v>5</v>
      </c>
      <c r="C39" s="19"/>
    </row>
    <row r="40" spans="1:3" ht="94.5" x14ac:dyDescent="0.25">
      <c r="A40" s="28" t="s">
        <v>65</v>
      </c>
      <c r="B40" s="35" t="s">
        <v>66</v>
      </c>
      <c r="C40" s="38">
        <v>42040100</v>
      </c>
    </row>
    <row r="41" spans="1:3" ht="47.25" x14ac:dyDescent="0.25">
      <c r="A41" s="28" t="s">
        <v>83</v>
      </c>
      <c r="B41" s="24" t="s">
        <v>84</v>
      </c>
      <c r="C41" s="38">
        <v>14705489.98</v>
      </c>
    </row>
    <row r="42" spans="1:3" ht="47.25" x14ac:dyDescent="0.25">
      <c r="A42" s="28" t="s">
        <v>86</v>
      </c>
      <c r="B42" s="24" t="s">
        <v>87</v>
      </c>
      <c r="C42" s="38">
        <v>4000000</v>
      </c>
    </row>
    <row r="43" spans="1:3" ht="31.5" x14ac:dyDescent="0.25">
      <c r="A43" s="28" t="s">
        <v>41</v>
      </c>
      <c r="B43" s="35" t="s">
        <v>42</v>
      </c>
      <c r="C43" s="38">
        <v>41720.550000000003</v>
      </c>
    </row>
    <row r="44" spans="1:3" ht="65.25" customHeight="1" x14ac:dyDescent="0.25">
      <c r="A44" s="28" t="s">
        <v>43</v>
      </c>
      <c r="B44" s="35" t="s">
        <v>44</v>
      </c>
      <c r="C44" s="38">
        <v>6313700</v>
      </c>
    </row>
    <row r="45" spans="1:3" ht="40.5" customHeight="1" x14ac:dyDescent="0.25">
      <c r="A45" s="37">
        <v>2.02255670500001E+16</v>
      </c>
      <c r="B45" s="24" t="s">
        <v>85</v>
      </c>
      <c r="C45" s="38">
        <v>6000212.7699999996</v>
      </c>
    </row>
    <row r="46" spans="1:3" ht="15.75" x14ac:dyDescent="0.25">
      <c r="A46" s="28" t="s">
        <v>34</v>
      </c>
      <c r="B46" s="35" t="s">
        <v>33</v>
      </c>
      <c r="C46" s="38">
        <v>11455500</v>
      </c>
    </row>
    <row r="47" spans="1:3" ht="31.5" x14ac:dyDescent="0.25">
      <c r="A47" s="36" t="s">
        <v>15</v>
      </c>
      <c r="B47" s="34" t="s">
        <v>7</v>
      </c>
      <c r="C47" s="39">
        <f>C49+C50+C51+C52+C54+C55+C53</f>
        <v>302316730.69999999</v>
      </c>
    </row>
    <row r="48" spans="1:3" ht="15.75" x14ac:dyDescent="0.25">
      <c r="A48" s="29"/>
      <c r="B48" s="35" t="s">
        <v>5</v>
      </c>
      <c r="C48" s="38"/>
    </row>
    <row r="49" spans="1:3" ht="47.25" x14ac:dyDescent="0.25">
      <c r="A49" s="28" t="s">
        <v>35</v>
      </c>
      <c r="B49" s="35" t="s">
        <v>36</v>
      </c>
      <c r="C49" s="38">
        <v>293320510.69999999</v>
      </c>
    </row>
    <row r="50" spans="1:3" ht="94.5" x14ac:dyDescent="0.25">
      <c r="A50" s="28" t="s">
        <v>67</v>
      </c>
      <c r="B50" s="35" t="s">
        <v>68</v>
      </c>
      <c r="C50" s="38">
        <v>521200</v>
      </c>
    </row>
    <row r="51" spans="1:3" ht="78.75" x14ac:dyDescent="0.25">
      <c r="A51" s="28" t="s">
        <v>69</v>
      </c>
      <c r="B51" s="35" t="s">
        <v>70</v>
      </c>
      <c r="C51" s="38">
        <v>3855720</v>
      </c>
    </row>
    <row r="52" spans="1:3" ht="47.25" x14ac:dyDescent="0.25">
      <c r="A52" s="28" t="s">
        <v>38</v>
      </c>
      <c r="B52" s="35" t="s">
        <v>37</v>
      </c>
      <c r="C52" s="38">
        <v>2046400</v>
      </c>
    </row>
    <row r="53" spans="1:3" ht="63" x14ac:dyDescent="0.25">
      <c r="A53" s="28" t="s">
        <v>71</v>
      </c>
      <c r="B53" s="35" t="s">
        <v>72</v>
      </c>
      <c r="C53" s="38">
        <v>12600</v>
      </c>
    </row>
    <row r="54" spans="1:3" ht="47.25" x14ac:dyDescent="0.25">
      <c r="A54" s="28" t="s">
        <v>39</v>
      </c>
      <c r="B54" s="35" t="s">
        <v>40</v>
      </c>
      <c r="C54" s="38">
        <v>157300</v>
      </c>
    </row>
    <row r="55" spans="1:3" ht="59.25" customHeight="1" x14ac:dyDescent="0.25">
      <c r="A55" s="28" t="s">
        <v>73</v>
      </c>
      <c r="B55" s="35" t="s">
        <v>74</v>
      </c>
      <c r="C55" s="38">
        <v>2403000</v>
      </c>
    </row>
    <row r="56" spans="1:3" ht="15.75" x14ac:dyDescent="0.25">
      <c r="A56" s="28" t="s">
        <v>75</v>
      </c>
      <c r="B56" s="35" t="s">
        <v>76</v>
      </c>
      <c r="C56" s="19"/>
    </row>
    <row r="57" spans="1:3" ht="15.75" x14ac:dyDescent="0.25">
      <c r="A57" s="36" t="s">
        <v>77</v>
      </c>
      <c r="B57" s="34" t="s">
        <v>78</v>
      </c>
      <c r="C57" s="26">
        <f>C59+C60</f>
        <v>24594672</v>
      </c>
    </row>
    <row r="58" spans="1:3" ht="15.75" x14ac:dyDescent="0.25">
      <c r="A58" s="28"/>
      <c r="B58" s="35" t="s">
        <v>5</v>
      </c>
      <c r="C58" s="19"/>
    </row>
    <row r="59" spans="1:3" ht="78.75" x14ac:dyDescent="0.25">
      <c r="A59" s="28" t="s">
        <v>79</v>
      </c>
      <c r="B59" s="35" t="s">
        <v>80</v>
      </c>
      <c r="C59" s="19">
        <v>24590072</v>
      </c>
    </row>
    <row r="60" spans="1:3" ht="31.5" x14ac:dyDescent="0.25">
      <c r="A60" s="28" t="s">
        <v>81</v>
      </c>
      <c r="B60" s="35" t="s">
        <v>82</v>
      </c>
      <c r="C60" s="38">
        <v>4600</v>
      </c>
    </row>
    <row r="61" spans="1:3" ht="24.75" customHeight="1" x14ac:dyDescent="0.25">
      <c r="A61" s="40" t="s">
        <v>8</v>
      </c>
      <c r="B61" s="41"/>
      <c r="C61" s="26">
        <f>C9+C35</f>
        <v>581831638</v>
      </c>
    </row>
  </sheetData>
  <mergeCells count="4">
    <mergeCell ref="A61:B61"/>
    <mergeCell ref="A3:D3"/>
    <mergeCell ref="A4:C4"/>
    <mergeCell ref="A5:C5"/>
  </mergeCells>
  <phoneticPr fontId="14" type="noConversion"/>
  <pageMargins left="0.19685039370078741" right="0.15748031496062992" top="0.44" bottom="0.31" header="0.17" footer="0.2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2018-12-11T06:17:29Z</dcterms:modified>
</cp:coreProperties>
</file>