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tabRatio="601" activeTab="1"/>
  </bookViews>
  <sheets>
    <sheet name="МСУ" sheetId="1" r:id="rId1"/>
    <sheet name="прочие расходы" sheetId="2" r:id="rId2"/>
  </sheets>
  <definedNames>
    <definedName name="_xlnm.Print_Titles" localSheetId="0">'МСУ'!$5:$8</definedName>
    <definedName name="_xlnm.Print_Titles" localSheetId="1">'прочие расходы'!$5:$8</definedName>
    <definedName name="_xlnm.Print_Area" localSheetId="0">'МСУ'!$C$2:$AC$104</definedName>
    <definedName name="_xlnm.Print_Area" localSheetId="1">'прочие расходы'!$C$2:$AC$54</definedName>
  </definedNames>
  <calcPr fullCalcOnLoad="1"/>
</workbook>
</file>

<file path=xl/sharedStrings.xml><?xml version="1.0" encoding="utf-8"?>
<sst xmlns="http://schemas.openxmlformats.org/spreadsheetml/2006/main" count="1711" uniqueCount="1252">
  <si>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</si>
  <si>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</si>
  <si>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</si>
  <si>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</si>
  <si>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Сертификация деятельности администрации</t>
  </si>
  <si>
    <t>Внедрение элементов "Электронное правительство" в ЧР размещение муниципальных заказов в электронном виде</t>
  </si>
  <si>
    <t>Номер статьи, части, пункта, подпункта, абзаца</t>
  </si>
  <si>
    <t>Дата вступления в силу и срок действия</t>
  </si>
  <si>
    <t>запланировано</t>
  </si>
  <si>
    <t>фактически исполнено</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</si>
  <si>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</si>
  <si>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</si>
  <si>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</si>
  <si>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</si>
  <si>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</si>
  <si>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</si>
  <si>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</si>
  <si>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</si>
  <si>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</si>
  <si>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</si>
  <si>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</si>
  <si>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</si>
  <si>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</si>
  <si>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</si>
  <si>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</si>
  <si>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</si>
  <si>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</si>
  <si>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</si>
  <si>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</si>
  <si>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</si>
  <si>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</si>
  <si>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TABLENAME=UTBL_OBJ1000368|FIELDS=D_KA1,D_KA2|VALUES=3000288,3000610</t>
  </si>
  <si>
    <t>TABLENAME=UTBL_OBJ1000368|FIELDS=D_KA1,D_KA2|VALUES=3000288,3000611</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</si>
  <si>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</si>
  <si>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</si>
  <si>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</si>
  <si>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</si>
  <si>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 xml:space="preserve">01.01.2007 - 01.01.2008 </t>
  </si>
  <si>
    <t>TABLENAME=UTBL_OBJ1000368|FIELDS=D_KA1,D_KA2|VALUES=3000250,3000619</t>
  </si>
  <si>
    <t>TABLENAME=UTBL_OBJ1000368|FIELDS=D_KA1,D_KA2|VALUES=3000250,3000620</t>
  </si>
  <si>
    <t>TABLENAME=UTBL_OBJ1000368|FIELDS=D_KA1,D_KA2|VALUES=3000250,3000622</t>
  </si>
  <si>
    <t>TABLENAME=UTBL_OBJ1000368|FIELDS=D_KA1,D_KA2|VALUES=3000307,3000620</t>
  </si>
  <si>
    <t>TABLENAME=UTBL_OBJ1000368|FIELDS=D_KA1,D_KA2|VALUES=3000307,3000622</t>
  </si>
  <si>
    <t>TABLENAME=UTBL_OBJ1000368|FIELDS=D_KA1,D_KA2|VALUES=3000307,3000623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</si>
  <si>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</si>
  <si>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</si>
  <si>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</si>
  <si>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</si>
  <si>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</si>
  <si>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1105</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</si>
  <si>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</si>
  <si>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</si>
  <si>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2.5.9.</t>
  </si>
  <si>
    <t>2.3.10</t>
  </si>
  <si>
    <t>опека и попечительство</t>
  </si>
  <si>
    <t>2.3.11</t>
  </si>
  <si>
    <t>Всего расходные обязательства муниципального района</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</si>
  <si>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</si>
  <si>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</si>
  <si>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</si>
  <si>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</si>
  <si>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</si>
  <si>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Нормативные правовые акты, договоры, соглашения муниципальных образований</t>
  </si>
  <si>
    <t>TABLENAME=UTBL_OBJ1000368|FIELDS=D_KA1,D_KA2|VALUES=3000282,3000608</t>
  </si>
  <si>
    <t>TABLENAME=UTBL_OBJ1000368|FIELDS=D_KA1,D_KA2|VALUES=3000282,3000609</t>
  </si>
  <si>
    <t>TABLENAME=UTBL_OBJ1000368|FIELDS=D_KA1,D_KA2|VALUES=3000447,3000618</t>
  </si>
  <si>
    <t>TABLENAME=UTBL_OBJ1000368|FIELDS=D_KA1,D_KA2|VALUES=3000447,3000619</t>
  </si>
  <si>
    <t>TABLENAME=UTBL_OBJ1000368|FIELDS=D_KA1,D_KA2|VALUES=3000447,3000620</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</si>
  <si>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</si>
  <si>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</si>
  <si>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</si>
  <si>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</si>
  <si>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</si>
  <si>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</si>
  <si>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</si>
  <si>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</si>
  <si>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</si>
  <si>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</si>
  <si>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</si>
  <si>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</si>
  <si>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</si>
  <si>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</si>
  <si>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</si>
  <si>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</si>
  <si>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</si>
  <si>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TABLENAME=UTBL_OBJ1000368|FIELDS=D_KA1,D_KA2|VALUES=3000230,3000618</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</si>
  <si>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</si>
  <si>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</si>
  <si>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</si>
  <si>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</si>
  <si>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</si>
  <si>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TABLENAME=UTBL_OBJ1000368|FIELDS=D_KA1,D_KA2|VALUES=3000647,3000624</t>
  </si>
  <si>
    <t>TABLENAME=UTBL_OBJ1000368|FIELDS=D_KA1,D_KA2|VALUES=3000647,3000608</t>
  </si>
  <si>
    <t>TABLENAME=UTBL_OBJ1000368|FIELDS=D_KA1,D_KA2|VALUES=3000307,3000616</t>
  </si>
  <si>
    <t>TABLENAME=UTBL_OBJ1000368|FIELDS=D_KA1,D_KA2|VALUES=3000307,3000617</t>
  </si>
  <si>
    <t>TABLENAME=UTBL_OBJ1000368|FIELDS=D_KA1,D_KA2|VALUES=3000307,3000618</t>
  </si>
  <si>
    <t>TABLENAME=UTBL_OBJ1000368|FIELDS=D_KA1,D_KA2|VALUES=3000277,3000619</t>
  </si>
  <si>
    <t>TABLENAME=UTBL_OBJ1000368|FIELDS=D_KA1,D_KA2|VALUES=3000277,3000620</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</si>
  <si>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</si>
  <si>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</si>
  <si>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</si>
  <si>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</si>
  <si>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</si>
  <si>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</si>
  <si>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</si>
  <si>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</si>
  <si>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</si>
  <si>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</si>
  <si>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</si>
  <si>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</si>
  <si>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</si>
  <si>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</si>
  <si>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</si>
  <si>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</si>
  <si>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</si>
  <si>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TABLENAME=UTBL_OBJ1000368|FIELDS=D_KA1,D_KA2|VALUES=3000646,3000618</t>
  </si>
  <si>
    <t>TABLENAME=UTBL_OBJ1000368|FIELDS=D_KA1,D_KA2|VALUES=3000277,3000622</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</si>
  <si>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</si>
  <si>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</si>
  <si>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</si>
  <si>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</si>
  <si>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</si>
  <si>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</si>
  <si>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</si>
  <si>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</si>
  <si>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</si>
  <si>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</si>
  <si>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</si>
  <si>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2.5.25.</t>
  </si>
  <si>
    <t>2.5.27</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</si>
  <si>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</si>
  <si>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</si>
  <si>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</si>
  <si>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</si>
  <si>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</si>
  <si>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</si>
  <si>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</si>
  <si>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</si>
  <si>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</si>
  <si>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</si>
  <si>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</si>
  <si>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</si>
  <si>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</si>
  <si>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</si>
  <si>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</si>
  <si>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</si>
  <si>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</si>
  <si>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</si>
  <si>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</si>
  <si>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</si>
  <si>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</si>
  <si>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</si>
  <si>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</si>
  <si>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</si>
  <si>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</si>
  <si>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</si>
  <si>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</si>
  <si>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</si>
  <si>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</si>
  <si>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</si>
  <si>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</si>
  <si>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</si>
  <si>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</si>
  <si>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</si>
  <si>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</si>
  <si>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</si>
  <si>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</si>
  <si>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</si>
  <si>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</si>
  <si>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</si>
  <si>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</si>
  <si>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</si>
  <si>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</si>
  <si>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</si>
  <si>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</si>
  <si>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</si>
  <si>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</si>
  <si>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</si>
  <si>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</si>
  <si>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</si>
  <si>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</si>
  <si>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</si>
  <si>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</si>
  <si>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</si>
  <si>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</si>
  <si>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</si>
  <si>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</si>
  <si>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</si>
  <si>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</si>
  <si>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</si>
  <si>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TABLENAME=UTBL_OBJ1000368|FIELDS=D_KA1,D_KA2|VALUES=3000216,3000617</t>
  </si>
  <si>
    <t>TABLENAME=UTBL_OBJ1000368|FIELDS=D_KA1,D_KA2|VALUES=3000216,3000618</t>
  </si>
  <si>
    <t>TABLENAME=UTBL_OBJ1000368|FIELDS=D_KA1,D_KA2|VALUES=3000216,3000619</t>
  </si>
  <si>
    <t>0910             0909</t>
  </si>
  <si>
    <t>2.5.28</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</si>
  <si>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</si>
  <si>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</si>
  <si>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</si>
  <si>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</si>
  <si>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</si>
  <si>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</si>
  <si>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</si>
  <si>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</si>
  <si>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</si>
  <si>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TABLENAME=UTBL_OBJ1000368|FIELDS=D_KA1,D_KA2|VALUES=3000209,3000623</t>
  </si>
  <si>
    <t>TABLENAME=UTBL_OBJ1000368|FIELDS=D_KA1,D_KA2|VALUES=3000209,3000624</t>
  </si>
  <si>
    <t>TABLENAME=UTBL_OBJ1000368|FIELDS=D_KA1,D_KA2|VALUES=3000209,3000608</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</si>
  <si>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</si>
  <si>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</si>
  <si>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</si>
  <si>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</si>
  <si>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</si>
  <si>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</si>
  <si>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</si>
  <si>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</si>
  <si>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</si>
  <si>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пп.14 п.1 ст.7</t>
  </si>
  <si>
    <t>2.4.1.</t>
  </si>
  <si>
    <t>Создание музеев муниципального района</t>
  </si>
  <si>
    <t>2.1.34.</t>
  </si>
  <si>
    <t>2.1.35.</t>
  </si>
  <si>
    <t>2.1.36.</t>
  </si>
  <si>
    <t>2.1.37.</t>
  </si>
  <si>
    <t>2.1.38.</t>
  </si>
  <si>
    <t>2.2.</t>
  </si>
  <si>
    <t>2.3.</t>
  </si>
  <si>
    <t>2.4.</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</si>
  <si>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</si>
  <si>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</si>
  <si>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</si>
  <si>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</si>
  <si>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</si>
  <si>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</si>
  <si>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</si>
  <si>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</si>
  <si>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</si>
  <si>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</si>
  <si>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</si>
  <si>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</si>
  <si>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2.1.4.</t>
  </si>
  <si>
    <t>2.1.5.</t>
  </si>
  <si>
    <t>2.1.6.</t>
  </si>
  <si>
    <t>2.1.7.</t>
  </si>
  <si>
    <t>2.1.8.</t>
  </si>
  <si>
    <t>2.1.9.</t>
  </si>
  <si>
    <t>2.1.10.</t>
  </si>
  <si>
    <t>2.1.11.</t>
  </si>
  <si>
    <t>2.1.12.</t>
  </si>
  <si>
    <t>2.1.13.</t>
  </si>
  <si>
    <t>TABLENAME=UTBL_OBJ1000368|FIELDS=D_KA1,D_KA2|VALUES=3000447,3000622</t>
  </si>
  <si>
    <t>TABLENAME=UTBL_OBJ1000368|FIELDS=D_KA1,D_KA2|VALUES=3000447,3000623</t>
  </si>
  <si>
    <t>TABLENAME=UTBL_OBJ1000368|FIELDS=D_KA1,D_KA2|VALUES=3000447,3000624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</si>
  <si>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</si>
  <si>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</si>
  <si>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TABLENAME=UTBL_OBJ1000368|FIELDS=D_KA1,D_KA2|VALUES=3000210,3000601</t>
  </si>
  <si>
    <t>2.1.14.</t>
  </si>
  <si>
    <t>2.1.15.</t>
  </si>
  <si>
    <t>2.1.16.</t>
  </si>
  <si>
    <t>2.1.17.</t>
  </si>
  <si>
    <t>2.1.18.</t>
  </si>
  <si>
    <t>2.1.19.</t>
  </si>
  <si>
    <t>2.1.20.</t>
  </si>
  <si>
    <t>2.1.21.</t>
  </si>
  <si>
    <t>2.1.22.</t>
  </si>
  <si>
    <t>2.1.23.</t>
  </si>
  <si>
    <t>2.1.24.</t>
  </si>
  <si>
    <t>2.1.25.</t>
  </si>
  <si>
    <t>2.1.26.</t>
  </si>
  <si>
    <t>2.1.27.</t>
  </si>
  <si>
    <t>2.1.28.</t>
  </si>
  <si>
    <t>2.1.29.</t>
  </si>
  <si>
    <t>2.1.30.</t>
  </si>
  <si>
    <t>2.1.31.</t>
  </si>
  <si>
    <t>2.1.32.</t>
  </si>
  <si>
    <t>2.1.33.</t>
  </si>
  <si>
    <t>Расчет и предоставление субвенций поселениям, органы местного самоуправления которых осуществляют полномочия по первичному воинсокому учету на неограниченный срок</t>
  </si>
  <si>
    <t>2.3.12</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</si>
  <si>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</si>
  <si>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</si>
  <si>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</si>
  <si>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</si>
  <si>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</si>
  <si>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</si>
  <si>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</si>
  <si>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</si>
  <si>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Электрификация новых улиц</t>
  </si>
  <si>
    <t xml:space="preserve">Предоставление субсидий молодым семьям для приобретения жилья </t>
  </si>
  <si>
    <t>Льготные услуги бани инвалидам, ветеранам</t>
  </si>
  <si>
    <t>Льготные парикмахерские услуги  инвалидам, ветеранам</t>
  </si>
  <si>
    <t>2.5.15.</t>
  </si>
  <si>
    <t>Финансовая помощь бюджетам других уровней</t>
  </si>
  <si>
    <t xml:space="preserve"> 01.01.2006, не установлен         28.01.1993, не установлен</t>
  </si>
  <si>
    <t>пп.12 п.1 ст.7</t>
  </si>
  <si>
    <t>Закон  ЧР от 18.10.2004 г. №19 "Об организации местного самоуправления в ЧР"                 Закон Чувашской Республики от 24 ноября 2004 г. N 53
"Об охране здоровья граждан в Чувашской Республике"</t>
  </si>
  <si>
    <t xml:space="preserve"> 01.01.2006, не установлен              24.11.2004, не установлен</t>
  </si>
  <si>
    <t>пп.11 п.1 ст.9,           ст.6</t>
  </si>
  <si>
    <t xml:space="preserve"> </t>
  </si>
  <si>
    <t>пп.15 п.1 ст.15</t>
  </si>
  <si>
    <t>пп.14 п.1 ст.9</t>
  </si>
  <si>
    <t>пп.15 п.1 ст.7</t>
  </si>
  <si>
    <t>пп.19 п.1 ст.15</t>
  </si>
  <si>
    <t>пп.18 п.1 ст.9</t>
  </si>
  <si>
    <t>пп.19 п.1 ст.7</t>
  </si>
  <si>
    <t>пп.19.1 п.1 ст.7</t>
  </si>
  <si>
    <t xml:space="preserve"> Федеральный закон от 06.10.2003 № 131-ФЗ "Об общих принципах организации местного самоуправления в РФ"           Федеральный закон от 29 декабря 1994 г. N 78-Ф3
"О библиотечном деле"</t>
  </si>
  <si>
    <t xml:space="preserve">Закон  ЧР от 18.10.2004 г. №19 "Об организации местного самоуправления в ЧР"                  Закон Чувашской Республики от 15 июня 1998 г. N 11
"О библиотечном деле"        </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</si>
  <si>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</si>
  <si>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</si>
  <si>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</si>
  <si>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</si>
  <si>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</si>
  <si>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</si>
  <si>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</si>
  <si>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TABLENAME=UTBL_OBJ1000368|FIELDS=D_KA1,D_KA2|VALUES=3000300,3000608</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</si>
  <si>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</si>
  <si>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</si>
  <si>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</si>
  <si>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</si>
  <si>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 xml:space="preserve"> 01.01.2006, не установлен           29.12.1994, не установлен</t>
  </si>
  <si>
    <t xml:space="preserve"> 01.01.2006, не установлен              15.06.1998, не установлен</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</si>
  <si>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</si>
  <si>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</si>
  <si>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</si>
  <si>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</si>
  <si>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</si>
  <si>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</si>
  <si>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</si>
  <si>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</si>
  <si>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</si>
  <si>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</si>
  <si>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</si>
  <si>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</si>
  <si>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</si>
  <si>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</si>
  <si>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</si>
  <si>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</si>
  <si>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</si>
  <si>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</si>
  <si>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TABLENAME=UTBL_OBJ1000368|FIELDS=D_KA1,D_KA2|VALUES=3000230,3000619</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</si>
  <si>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</si>
  <si>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</si>
  <si>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</si>
  <si>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</si>
  <si>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</si>
  <si>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</si>
  <si>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</si>
  <si>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</si>
  <si>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</si>
  <si>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</si>
  <si>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</si>
  <si>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РМ-А-2700</t>
  </si>
  <si>
    <t>Реестр расходных обязательств муниципального бюджета Вурнарского района на 01.05.2011г</t>
  </si>
  <si>
    <t>Устав Вурнарского района Чувашской Республики             Постановление Главы администрации Вурнарского района от 24.12.2005 г. "О создании административной комисии для рассмотрения дел об административных правонарушениях"</t>
  </si>
  <si>
    <t xml:space="preserve"> 01.01.2006, не установлен         01.01.2006, не установлен</t>
  </si>
  <si>
    <t>Устав Вурнарского района Чувашской Республики             Постановление Главы администрации Вурнарского района от 15.01.2006 г. "О создании  комисии по делам несовершеннолетних и защите их прав"</t>
  </si>
  <si>
    <t xml:space="preserve"> 01.01.2006, не установлен         15.01.2006, не установлен</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</si>
  <si>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</si>
  <si>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</si>
  <si>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</si>
  <si>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</si>
  <si>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</si>
  <si>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</si>
  <si>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0405</t>
  </si>
  <si>
    <t>0302</t>
  </si>
  <si>
    <t>1004</t>
  </si>
  <si>
    <t>0411</t>
  </si>
  <si>
    <t>0902</t>
  </si>
  <si>
    <t>0107</t>
  </si>
  <si>
    <t>0901</t>
  </si>
  <si>
    <t>TABLENAME=UTBL_OBJ1000368|FIELDS=D_KA1,D_KA2|VALUES=3000225,3000615</t>
  </si>
  <si>
    <t>TABLENAME=UTBL_OBJ1000368|FIELDS=D_KA1,D_KA2|VALUES=3000225,3000616</t>
  </si>
  <si>
    <t>TABLENAME=UTBL_OBJ1000368|FIELDS=D_KA1,D_KA2|VALUES=3000647,3000623</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</si>
  <si>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</si>
  <si>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</si>
  <si>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</si>
  <si>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</si>
  <si>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</si>
  <si>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</si>
  <si>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</si>
  <si>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</si>
  <si>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</si>
  <si>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</si>
  <si>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TABLENAME=UTBL_OBJ1000368|FIELDS=D_KA1,D_KA2|VALUES=3000209,3000601</t>
  </si>
  <si>
    <t>TABLENAME=UTBL_OBJ1000368|FIELDS=D_KA1,D_KA2|VALUES=3000209,3000615</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</si>
  <si>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</si>
  <si>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</si>
  <si>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</si>
  <si>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Ежегодные гранты Президента ЧР образовательным учреждениям ЧР</t>
  </si>
  <si>
    <t>Дополнительная финансовая поддержка в связи с внедрением НСОТ в МДОУ</t>
  </si>
  <si>
    <t>TABLENAME=UTBL_OBJ1000368|FIELDS=D_KA1,D_KA2|VALUES=3000207,3000604</t>
  </si>
  <si>
    <t>РМ-А-0100</t>
  </si>
  <si>
    <t>TABLENAME=UTBL_OBJ1000368|FIELDS=D_KA1,D_KA2|VALUES=3000243,3000614</t>
  </si>
  <si>
    <t>TABLENAME=UTBL_OBJ1000368|FIELDS=D_KA1,D_KA2|VALUES=3000243,3000604</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</si>
  <si>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</si>
  <si>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</si>
  <si>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</si>
  <si>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</si>
  <si>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</si>
  <si>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</si>
  <si>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</si>
  <si>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</si>
  <si>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</si>
  <si>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</si>
  <si>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</si>
  <si>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</si>
  <si>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</si>
  <si>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</si>
  <si>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</si>
  <si>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</si>
  <si>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</si>
  <si>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</si>
  <si>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</si>
  <si>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</si>
  <si>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</si>
  <si>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</si>
  <si>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</si>
  <si>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</si>
  <si>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</si>
  <si>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</si>
  <si>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</si>
  <si>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</si>
  <si>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</si>
  <si>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</si>
  <si>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</si>
  <si>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</si>
  <si>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</si>
  <si>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TABLENAME=UTBL_OBJ1000368|FIELDS=D_KA1,D_KA2|VALUES=3000285,3000611</t>
  </si>
  <si>
    <t>TABLENAME=UTBL_OBJ1000368|FIELDS=D_KA1,D_KA2|VALUES=3000285,3000613</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</si>
  <si>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</si>
  <si>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</si>
  <si>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</si>
  <si>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</si>
  <si>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</si>
  <si>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</si>
  <si>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</si>
  <si>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</si>
  <si>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финансирование расходов на содержание органов местного самоуправления муниципальных районов</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</si>
  <si>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</si>
  <si>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</si>
  <si>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TABLENAME=UTBL_OBJ1000368|FIELDS=D_KA1,D_KA2|VALUES=3000282,3000620</t>
  </si>
  <si>
    <t>TABLENAME=UTBL_OBJ1000368|FIELDS=D_KA1,D_KA2|VALUES=3000282,3000622</t>
  </si>
  <si>
    <t>TABLENAME=UTBL_OBJ1000368|FIELDS=D_KA1,D_KA2|VALUES=3000282,3000623</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</si>
  <si>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</si>
  <si>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</si>
  <si>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</si>
  <si>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</si>
  <si>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</si>
  <si>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</si>
  <si>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пп.1 п.1 ст.15.1.</t>
  </si>
  <si>
    <t>пп.1 п.1 ст.9.1</t>
  </si>
  <si>
    <t>пп.1 п.1 ст.7.1</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</si>
  <si>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</si>
  <si>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2.5.5.</t>
  </si>
  <si>
    <t>2.5.6.</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</si>
  <si>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</si>
  <si>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</si>
  <si>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</si>
  <si>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</si>
  <si>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</si>
  <si>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</si>
  <si>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</si>
  <si>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</si>
  <si>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</si>
  <si>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TABLENAME=UTBL_OBJ1000368|FIELDS=D_KA1,D_KA2|VALUES=3000210,3000615</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</si>
  <si>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</si>
  <si>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</si>
  <si>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</si>
  <si>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</si>
  <si>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</si>
  <si>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</si>
  <si>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</si>
  <si>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0910</t>
  </si>
  <si>
    <t>Иные межбюджетные трансферты (организация общественных работ)</t>
  </si>
  <si>
    <t>1104</t>
  </si>
  <si>
    <t>TABLENAME=UTBL_OBJ1000368|FIELDS=D_KA1,D_KA2|VALUES=3000224,3000618</t>
  </si>
  <si>
    <t>TABLENAME=UTBL_OBJ1000368|FIELDS=D_KA1,D_KA2|VALUES=3000224,3000619</t>
  </si>
  <si>
    <t>TABLENAME=UTBL_OBJ1000368|FIELDS=D_KA1,D_KA2|VALUES=3000224,3000620</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</si>
  <si>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</si>
  <si>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</si>
  <si>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</si>
  <si>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</si>
  <si>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</si>
  <si>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</si>
  <si>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</si>
  <si>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</si>
  <si>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</si>
  <si>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</si>
  <si>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</si>
  <si>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</si>
  <si>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</si>
  <si>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TABLENAME=UTBL_OBJ1000368|FIELDS=D_KA1,D_KA2|VALUES=3000207,3000609</t>
  </si>
  <si>
    <t>TABLENAME=UTBL_OBJ1000368|FIELDS=D_KA1,D_KA2|VALUES=3000207,3000610</t>
  </si>
  <si>
    <t>TABLENAME=UTBL_OBJ1000368|FIELDS=D_KA1,D_KA2|VALUES=3000207,3000611</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</si>
  <si>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</si>
  <si>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</si>
  <si>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</si>
  <si>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</si>
  <si>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</si>
  <si>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</si>
  <si>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</si>
  <si>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</si>
  <si>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</si>
  <si>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TABLENAME=UTBL_OBJ1000368|FIELDS=D_KA1,D_KA2|VALUES=3000286,3000610</t>
  </si>
  <si>
    <t>TABLENAME=UTBL_OBJ1000368|FIELDS=D_KA1,D_KA2|VALUES=3000286,3000611</t>
  </si>
  <si>
    <t xml:space="preserve">   Федеральный закон от 06.10.2003 № 131-ФЗ "Об общих принципах организации местного самоуправления в РФ",                  Закон РФ от 10 июля 1992 г. N 3266-1
"Об образовании"
</t>
  </si>
  <si>
    <t>пп.11 п.1 ст.15,        ст. 29, глава III</t>
  </si>
  <si>
    <t xml:space="preserve"> 01.01.2006, не установлен        10.07.1992, не установлен</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</si>
  <si>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</si>
  <si>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</si>
  <si>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</si>
  <si>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</si>
  <si>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TABLENAME=UTBL_OBJ1000368|FIELDS=D_KA1,D_KA2|VALUES=3000241,3000616</t>
  </si>
  <si>
    <t>TABLENAME=UTBL_OBJ1000368|FIELDS=D_KA1,D_KA2|VALUES=3000241,3000617</t>
  </si>
  <si>
    <t>TABLENAME=UTBL_OBJ1000368|FIELDS=D_KA1,D_KA2|VALUES=3000241,3000618</t>
  </si>
  <si>
    <t>TABLENAME=UTBL_OBJ1000368|FIELDS=D_KA1,D_KA2|VALUES=3000242,3000616</t>
  </si>
  <si>
    <t>TABLENAME=UTBL_OBJ1000368|FIELDS=D_KA1,D_KA2|VALUES=3000242,3000617</t>
  </si>
  <si>
    <t>TABLENAME=UTBL_OBJ1000368|FIELDS=D_KA1,D_KA2|VALUES=3000242,3000618</t>
  </si>
  <si>
    <t>TABLENAME=UTBL_OBJ1000368|FIELDS=D_KA1,D_KA2|VALUES=3000259,3000623</t>
  </si>
  <si>
    <t xml:space="preserve"> Федеральный закон от 06.10.2003 № 131-ФЗ "Об общих принципах организации местного самоуправления в РФ",                    Основы законодательства Российской Федерации
об охране здоровья граждан от 22 июля 1993 г. N 5487-1</t>
  </si>
  <si>
    <t>пп.12 п.1 ст.15,           п.3 ст.8, ст.39</t>
  </si>
  <si>
    <t xml:space="preserve"> 01.01.2006, не установлен     22.07.1993, не установлен</t>
  </si>
  <si>
    <t xml:space="preserve"> Федеральный закон от 06.10.2003 № 131-ФЗ "Об общих принципах организации местного самоуправления в РФ"                     Закон РФ от 9 октября 1992 г. N 3612-I
"Основы законодательства Российской Федерации о культуре"</t>
  </si>
  <si>
    <t>пп.19.1 п.1 ст.15         ст.40 раздел 7</t>
  </si>
  <si>
    <t>Закон  ЧР от 18.10.2004 г. №19 "Об организации местного самоуправления в ЧР"                 Закон Чувашской Республики от 27 мая 1993 г. N 22
"О культуре"</t>
  </si>
  <si>
    <t>пп.19 п.1 ст.9        ст.31</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</si>
  <si>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</si>
  <si>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</si>
  <si>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</si>
  <si>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</si>
  <si>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1103</t>
  </si>
  <si>
    <t>Пособие при всех формах устройства детей в приемную семью</t>
  </si>
  <si>
    <t xml:space="preserve"> 01.01.2006, не установлен      09.10.1992, не установлен</t>
  </si>
  <si>
    <t xml:space="preserve"> 01.01.2006, не установлен          27.05.1993,не установлен</t>
  </si>
  <si>
    <t>пп.7 п.1 ст.9</t>
  </si>
  <si>
    <t>пп.7 п.1 ст.15</t>
  </si>
  <si>
    <t>пп.7 п.1 ст.7</t>
  </si>
  <si>
    <t>пп.26 п.1 ст.9</t>
  </si>
  <si>
    <t>пп.25 п.1 ст.15</t>
  </si>
  <si>
    <t>пп.26 п.1 ст.7</t>
  </si>
  <si>
    <t>пп.27 п.1 ст.7</t>
  </si>
  <si>
    <t xml:space="preserve"> Федеральный закон от 06.10.2003 № 131-ФЗ "Об общих принципах организации местного самоуправления в РФ"                 Федеральный закон от 29 апреля 1999 г. N 80-ФЗ
"О физической культуре и спорте в Российской Федерации"</t>
  </si>
  <si>
    <t>пп.26 п.1 ст.15          ст.8</t>
  </si>
  <si>
    <t xml:space="preserve"> 01.01.2006, не установлен            26.04.1999, не установлен</t>
  </si>
  <si>
    <t>Закон  ЧР от 18.10.2004 г. №19 "Об организации местного самоуправления в ЧР"                   Закон Чувашской Республики от 8 октября 2001 г. N 47
"О физической культуре и спорте в Чувашской Республике"</t>
  </si>
  <si>
    <t>пп.27 п.1 ст.9          ст.10</t>
  </si>
  <si>
    <t xml:space="preserve"> 01.01.2006, не установлен     08.10.2001,не установлен</t>
  </si>
  <si>
    <t>пп.28 п.1 ст.9,       ст.26, ст.41</t>
  </si>
  <si>
    <t>пп.27 п.1 ст.15,        ст. 29, глава III</t>
  </si>
  <si>
    <t>пп.28 п.1 ст.7</t>
  </si>
  <si>
    <t xml:space="preserve">Федеральный закон от 06.10.2003 № 131-ФЗ "Об общих принципах организации местного самоуправления в РФ" </t>
  </si>
  <si>
    <t>01.01.2006, не установлен</t>
  </si>
  <si>
    <t>ст.19</t>
  </si>
  <si>
    <t>пп.а п.1 ст. 1             пп.1 п.1 ст.1</t>
  </si>
  <si>
    <t>01.01.2006 - 01.01.2007             01.01.2007 - 01.01.2008</t>
  </si>
  <si>
    <t>пп.в п.1 ст. 1             пп.2 п.1 ст.1</t>
  </si>
  <si>
    <t>TABLENAME=UTBL_OBJ1000368|FIELDS=D_KA1,D_KA2|VALUES=3000304,3000608</t>
  </si>
  <si>
    <t>TABLENAME=UTBL_OBJ1000368|FIELDS=D_KA1,D_KA2|VALUES=3000258,3000622</t>
  </si>
  <si>
    <t>TABLENAME=UTBL_OBJ1000368|FIELDS=D_KA1,D_KA2|VALUES=3000258,3000623</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</si>
  <si>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</si>
  <si>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</si>
  <si>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</si>
  <si>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</si>
  <si>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</si>
  <si>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</si>
  <si>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</si>
  <si>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</si>
  <si>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</si>
  <si>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</si>
  <si>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</si>
  <si>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TABLENAME=UTBL_OBJ1000368|FIELDS=D_KA1,D_KA2|VALUES=3000225,3000609</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</si>
  <si>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</si>
  <si>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</si>
  <si>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</si>
  <si>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</si>
  <si>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</si>
  <si>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</si>
  <si>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</si>
  <si>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</si>
  <si>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</si>
  <si>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</si>
  <si>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</si>
  <si>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</si>
  <si>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</si>
  <si>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</si>
  <si>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</si>
  <si>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</si>
  <si>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</si>
  <si>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</si>
  <si>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</si>
  <si>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</si>
  <si>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</si>
  <si>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</si>
  <si>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TABLENAME=UTBL_OBJ1000368|FIELDS=D_KA1,D_KA2|VALUES=3000243,3000613</t>
  </si>
  <si>
    <t xml:space="preserve"> пп.3 п.1 ст.1</t>
  </si>
  <si>
    <t xml:space="preserve"> пп.5 п.1 ст.1</t>
  </si>
  <si>
    <t>Устав Вурнарского района Чувашской Республики , Постановления главы администрации Вурнарского района "Об установлении родительской платы на содержание детей в ДДУ"</t>
  </si>
  <si>
    <t>01.01.2006, не установлен            ежеквартально</t>
  </si>
  <si>
    <t xml:space="preserve">Закон ЧР от 30.11.2006 №55 "О наделении органов местного самоуправления в ЧР отдельными государственными полномочиями"     </t>
  </si>
  <si>
    <t xml:space="preserve"> 01.01.2007 - 01.01.2008</t>
  </si>
  <si>
    <t>ст.1</t>
  </si>
  <si>
    <t>Устав Вурнарского района Чувашской Республики, Подпрограмма "Дети-сироты" районной целевой программы " Дети Чувашии на 2006-2008 гг."</t>
  </si>
  <si>
    <t>01.01.2006, не установлен  , 01.01.2006-01.01.2009</t>
  </si>
  <si>
    <t>пп.а п.2 ст. 1             пп.1 п.2 ст.1</t>
  </si>
  <si>
    <t>пп.20 п.1 ст.7</t>
  </si>
  <si>
    <t xml:space="preserve"> пп.2 п.2 ст.1</t>
  </si>
  <si>
    <t xml:space="preserve"> ст.9</t>
  </si>
  <si>
    <t>пп.б п.3 ст. 1             пп.3 п.2 ст.1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</si>
  <si>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</si>
  <si>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</si>
  <si>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</si>
  <si>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</si>
  <si>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</si>
  <si>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</si>
  <si>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</si>
  <si>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</si>
  <si>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</si>
  <si>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</si>
  <si>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</si>
  <si>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</si>
  <si>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</si>
  <si>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</si>
  <si>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</si>
  <si>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</si>
  <si>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</si>
  <si>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</si>
  <si>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</si>
  <si>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TABLENAME=UTBL_OBJ1000368|FIELDS=D_KA1,D_KA2|VALUES=3000226,3000611</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</si>
  <si>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</si>
  <si>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</si>
  <si>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</si>
  <si>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</si>
  <si>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</si>
  <si>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</si>
  <si>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</si>
  <si>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</si>
  <si>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</si>
  <si>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</si>
  <si>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</si>
  <si>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</si>
  <si>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</si>
  <si>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</si>
  <si>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</si>
  <si>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</si>
  <si>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</si>
  <si>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</si>
  <si>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</si>
  <si>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</si>
  <si>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</si>
  <si>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</si>
  <si>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</si>
  <si>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</si>
  <si>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</si>
  <si>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</si>
  <si>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</si>
  <si>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</si>
  <si>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</si>
  <si>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TABLENAME=UTBL_OBJ1000368|FIELDS=D_KA1,D_KA2|VALUES=3000304,3000609</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</si>
  <si>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</si>
  <si>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</si>
  <si>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</si>
  <si>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</si>
  <si>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</si>
  <si>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</si>
  <si>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</si>
  <si>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</si>
  <si>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</si>
  <si>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</si>
  <si>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</si>
  <si>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РМ-А-0200</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</si>
  <si>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</si>
  <si>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</si>
  <si>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</si>
  <si>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</si>
  <si>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</si>
  <si>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</si>
  <si>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</si>
  <si>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</si>
  <si>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</si>
  <si>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</si>
  <si>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</si>
  <si>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</si>
  <si>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</si>
  <si>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</si>
  <si>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</si>
  <si>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</si>
  <si>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</si>
  <si>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Закон  ЧР от 18.10.2004 г. №19 "Об организации местного самоуправления в ЧР"</t>
  </si>
  <si>
    <t xml:space="preserve"> 01.01.2006, не установлен</t>
  </si>
  <si>
    <t>Устав Вурнарского района Чувашской Республики</t>
  </si>
  <si>
    <t>пп.1,2 п.1 ст.7</t>
  </si>
  <si>
    <t xml:space="preserve"> Федеральный закон от 02.03.2007 г. №25-ФЗ "О муниципальной службе в РФ"        Федеральный закон от 06.10.2003 № 131-ФЗ "Об общих принципах организации местного самоуправления в РФ"</t>
  </si>
  <si>
    <t>Федеральный закон от 06.10.2003 № 131-ФЗ "Об общих принципах организации местного самоуправления в РФ"</t>
  </si>
  <si>
    <t>пп.5,п.1 ст.17</t>
  </si>
  <si>
    <t xml:space="preserve"> п.6 ст.8</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</si>
  <si>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</si>
  <si>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</si>
  <si>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</si>
  <si>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</si>
  <si>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TABLENAME=UTBL_OBJ1000368|FIELDS=D_KA1,D_KA2|VALUES=3000286,3000613</t>
  </si>
  <si>
    <t>TABLENAME=UTBL_OBJ1000368|FIELDS=D_KA1,D_KA2|VALUES=3000225,3000604</t>
  </si>
  <si>
    <t>РМ-А-0800</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</si>
  <si>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</si>
  <si>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</si>
  <si>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</si>
  <si>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</si>
  <si>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</si>
  <si>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</si>
  <si>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</si>
  <si>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</si>
  <si>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</si>
  <si>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</si>
  <si>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2.3.1</t>
  </si>
  <si>
    <t>2.3.2</t>
  </si>
  <si>
    <t>2.3.4</t>
  </si>
  <si>
    <t>создание и обеспечение деятельности административных комиссий для рассмотрения дел об административных правонарушениях</t>
  </si>
  <si>
    <t xml:space="preserve">создание комиссий по делам несовершеннолетних и защите их прав и организация деятельности таких комиссий </t>
  </si>
  <si>
    <t>2.3.6</t>
  </si>
  <si>
    <t>2.3.7</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</si>
  <si>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</si>
  <si>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</si>
  <si>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</si>
  <si>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</si>
  <si>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Субсидии на осуществление мероприятий по обеспечению жильем граждан Российской Федерации, проживающих в сельской местности</t>
  </si>
  <si>
    <t>пп.3 п.1 ст.15</t>
  </si>
  <si>
    <t>пп.3,п1 ст.9</t>
  </si>
  <si>
    <t>Устав Вурнарского района  Чувашской Республики</t>
  </si>
  <si>
    <t>п8 ст.8</t>
  </si>
  <si>
    <t>0505</t>
  </si>
  <si>
    <t>TABLENAME=UTBL_OBJ1000368|FIELDS=D_KA1,D_KA2|VALUES=3000216,3000610</t>
  </si>
  <si>
    <t>TABLENAME=UTBL_OBJ1000368|FIELDS=D_KA1,D_KA2|VALUES=3000216,3000611</t>
  </si>
  <si>
    <t>2.5.13</t>
  </si>
  <si>
    <t xml:space="preserve">Внедрение инновационных образовательных программ в государственных общеобразовательных школах </t>
  </si>
  <si>
    <t xml:space="preserve">Поощрение лучших учителей </t>
  </si>
  <si>
    <t>2.3.8</t>
  </si>
  <si>
    <t xml:space="preserve">осуществление денежных выплат медицинскому персоналу (заведующим ФАПами, фельдшерам, акушеркам,медицинским сестрам, в том числе патронажным медицинским сестрам) ФАПов </t>
  </si>
  <si>
    <t>0801</t>
  </si>
  <si>
    <t>Финансовое обеспечение общеобразовательного процесса в части учебных расходов</t>
  </si>
  <si>
    <t>0707</t>
  </si>
  <si>
    <t>Доплаты к пенсиям муниципальных служащих</t>
  </si>
  <si>
    <t>1001</t>
  </si>
  <si>
    <t>Обеспечение жильем молодых семей и молодых специалистов, проживающих и работающих в сельской местности</t>
  </si>
  <si>
    <t>1003</t>
  </si>
  <si>
    <t>2.3.9</t>
  </si>
  <si>
    <t>выплата компенсации части родительской платы за содержание ребенка в муниципаьных образовательных учреждениях, реализующих основную общеобразовательную программу дошкольного образования</t>
  </si>
  <si>
    <t>1101</t>
  </si>
  <si>
    <t>1102</t>
  </si>
  <si>
    <t>TABLENAME=UTBL_OBJ1000368|FIELDS=D_KA1,D_KA2|VALUES=3000226,3000601</t>
  </si>
  <si>
    <t>TABLENAME=UTBL_OBJ1000368|FIELDS=D_KA1,D_KA2|VALUES=3000216,3000613</t>
  </si>
  <si>
    <t xml:space="preserve"> Закон ЧР от 30.11.2006 №55 "О наделении органов местного самоуправления в ЧР отдельными государственными полномочиями"       </t>
  </si>
  <si>
    <t xml:space="preserve">Закон ЧР от 30.11.2006 №55 "О наделении органов местного самоуправления в ЧР отдельными государственными полномочиями"       </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</si>
  <si>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</si>
  <si>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</si>
  <si>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</si>
  <si>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</si>
  <si>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</si>
  <si>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</si>
  <si>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</si>
  <si>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</si>
  <si>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</si>
  <si>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</si>
  <si>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</si>
  <si>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</si>
  <si>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</si>
  <si>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</si>
  <si>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</si>
  <si>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TABLENAME=UTBL_OBJ1000368|FIELDS=D_KA1,D_KA2|VALUES=3000058,3000613</t>
  </si>
  <si>
    <t>TABLENAME=UTBL_OBJ1000368|FIELDS=D_KA1,D_KA2|VALUES=3000058,3000614</t>
  </si>
  <si>
    <t>TABLENAME=UTBL_OBJ1000368|FIELDS=D_KA1,D_KA2|VALUES=3000058,3000604</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</si>
  <si>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</si>
  <si>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</si>
  <si>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</si>
  <si>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</si>
  <si>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TABLENAME=UTBL_OBJ1000368|FIELDS=D_KA1,D_KA2|VALUES=3000288,3000608</t>
  </si>
  <si>
    <t>плановый период</t>
  </si>
  <si>
    <t>6</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</si>
  <si>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</si>
  <si>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</si>
  <si>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</si>
  <si>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</si>
  <si>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</si>
  <si>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</si>
  <si>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</si>
  <si>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</si>
  <si>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</si>
  <si>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</si>
  <si>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</si>
  <si>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</si>
  <si>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01.01.2006, не установлен            01.01.2006-31.12.2006</t>
  </si>
  <si>
    <t xml:space="preserve">Федеральный закон от 06.10.2003 № 131-ФЗ "Об общих принципах организации местного самоуправления в РФ"        </t>
  </si>
  <si>
    <t xml:space="preserve">Закон ЧР от 30.11.2006 №55 "О наделении органов местного самоуправления в ЧР отдельными государственными полномочиями"   </t>
  </si>
  <si>
    <t>п.5 ст. 1</t>
  </si>
  <si>
    <t>TABLENAME=UTBL_OBJ1000368|FIELDS=D_KA1,D_KA2|VALUES=3000243,3000616</t>
  </si>
  <si>
    <t>1401</t>
  </si>
  <si>
    <t>0203</t>
  </si>
  <si>
    <t xml:space="preserve">01.01.2006, не установлен                 </t>
  </si>
  <si>
    <t xml:space="preserve">01.01.2006, не установлен                  </t>
  </si>
  <si>
    <t>Устав Вурнарского района Чувашской Республики            Распоряжение Главы администрации Вурнарского района от 19.12.2005 г № 23 "Об утверждении Положения об отделе ЗАГС""</t>
  </si>
  <si>
    <t xml:space="preserve"> 01.01.2006, не установлен         19.12.2002, не установлен</t>
  </si>
  <si>
    <t xml:space="preserve"> пп.4 п.1 ст.1</t>
  </si>
  <si>
    <t xml:space="preserve">Устав Вурнарского района Чувашской Республики </t>
  </si>
  <si>
    <t>01.01.2006, не установле</t>
  </si>
  <si>
    <t>Субсидии бюджетам субъектов Российской Федерации и муниципальных образований (межбюджетные субсидии)</t>
  </si>
  <si>
    <t>Социальные пособия учащимся на приобретение проездных билетов</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</si>
  <si>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</si>
  <si>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</si>
  <si>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</si>
  <si>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</si>
  <si>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</si>
  <si>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</si>
  <si>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</si>
  <si>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</si>
  <si>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</si>
  <si>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</si>
  <si>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</si>
  <si>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</si>
  <si>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</si>
  <si>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</si>
  <si>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</si>
  <si>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</si>
  <si>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</si>
  <si>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</si>
  <si>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</si>
  <si>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2.5.</t>
  </si>
  <si>
    <t>2.5.1.</t>
  </si>
  <si>
    <t>2.5.2.</t>
  </si>
  <si>
    <t>2.5.4.</t>
  </si>
  <si>
    <t>пп.а п.3 ст. 1             пп.1 п.4 ст.1</t>
  </si>
  <si>
    <t xml:space="preserve">                         А.И.  Кузьмин</t>
  </si>
  <si>
    <t>Глава Вурнарского района</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</si>
  <si>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</si>
  <si>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</si>
  <si>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</si>
  <si>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</si>
  <si>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1101              1402</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</si>
  <si>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</si>
  <si>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</si>
  <si>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</si>
  <si>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</si>
  <si>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</si>
  <si>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</si>
  <si>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</si>
  <si>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</si>
  <si>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</si>
  <si>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TABLENAME=UTBL_OBJ1000368|FIELDS=D_KA1,D_KA2|VALUES=3000291,3000615</t>
  </si>
  <si>
    <t>TABLENAME=UTBL_OBJ1000368|FIELDS=D_KA1,D_KA2|VALUES=3000291,3000616</t>
  </si>
  <si>
    <t>TABLENAME=UTBL_OBJ1000368|FIELDS=D_KA1,D_KA2|VALUES=3000210,3000613</t>
  </si>
  <si>
    <t>TABLENAME=UTBL_OBJ1000368|FIELDS=D_KA1,D_KA2|VALUES=3000210,3000614</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</si>
  <si>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</si>
  <si>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</si>
  <si>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</si>
  <si>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</si>
  <si>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</si>
  <si>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</si>
  <si>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</si>
  <si>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</si>
  <si>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</si>
  <si>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</si>
  <si>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</si>
  <si>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</si>
  <si>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</si>
  <si>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</si>
  <si>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</si>
  <si>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</si>
  <si>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</si>
  <si>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</si>
  <si>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</si>
  <si>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</si>
  <si>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</si>
  <si>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</si>
  <si>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</si>
  <si>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</si>
  <si>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TABLENAME=UTBL_OBJ1000368|FIELDS=D_KA1,D_KA2|VALUES=3000299,3000615</t>
  </si>
  <si>
    <t>TABLENAME=UTBL_OBJ1000368|FIELDS=D_KA1,D_KA2|VALUES=3000299,3000616</t>
  </si>
  <si>
    <t>TABLENAME=UTBL_OBJ1000368|FIELDS=D_KA1,D_KA2|VALUES=3000299,3000617</t>
  </si>
  <si>
    <t>TABLENAME=UTBL_OBJ1000368|FIELDS=D_KA1,D_KA2|VALUES=3000299,3000618</t>
  </si>
  <si>
    <t>TABLENAME=UTBL_OBJ1000368|FIELDS=D_KA1,D_KA2|VALUES=3000299,3000619</t>
  </si>
  <si>
    <t>2.5.10.</t>
  </si>
  <si>
    <t>Целевые программы муниципальных образований</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</si>
  <si>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</si>
  <si>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</si>
  <si>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</si>
  <si>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</si>
  <si>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</si>
  <si>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</si>
  <si>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</si>
  <si>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</si>
  <si>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</si>
  <si>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TABLENAME=UTBL_OBJ1000368|FIELDS=D_KA1,D_KA2|VALUES=3000224,3000617</t>
  </si>
  <si>
    <t>0309</t>
  </si>
  <si>
    <t>2.5.3.</t>
  </si>
  <si>
    <t>Реализация государственной политики занятости населения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</si>
  <si>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</si>
  <si>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</si>
  <si>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</si>
  <si>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</si>
  <si>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</si>
  <si>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</si>
  <si>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</si>
  <si>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</si>
  <si>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</si>
  <si>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</si>
  <si>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</si>
  <si>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</si>
  <si>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</si>
  <si>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</si>
  <si>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</si>
  <si>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</si>
  <si>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</si>
  <si>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</si>
  <si>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</si>
  <si>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</si>
  <si>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2.5.19.</t>
  </si>
  <si>
    <t>2.5.20.</t>
  </si>
  <si>
    <t>2.5.21.</t>
  </si>
  <si>
    <t>TABLENAME=UTBL_OBJ1000368|FIELDS=D_KA1,D_KA2|VALUES=3000287,3000614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</si>
  <si>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</si>
  <si>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</si>
  <si>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</si>
  <si>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Финансовое обеспечение переданных исполнительно-распорядительным органам МО полномочий по составлению(изменению, дополнению) списков кандидатов в присяжные заседатели федеральных судов общей юрисдикции в Российской Федерации</t>
  </si>
  <si>
    <t>государственная регистрация актов гражданского состояния</t>
  </si>
  <si>
    <t>2.3.14</t>
  </si>
  <si>
    <t>осуществление полномочий по подготовке и проведение статистических переписей</t>
  </si>
  <si>
    <t>п.6 ст.1</t>
  </si>
  <si>
    <t xml:space="preserve"> 01.01.2007 не установлен</t>
  </si>
  <si>
    <t>ст. 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</si>
  <si>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</si>
  <si>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</si>
  <si>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</si>
  <si>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</si>
  <si>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</si>
  <si>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</si>
  <si>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</si>
  <si>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</si>
  <si>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</si>
  <si>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TABLENAME=UTBL_OBJ1000368|FIELDS=D_KA1,D_KA2|VALUES=3000291,3000617</t>
  </si>
  <si>
    <t>TABLENAME=UTBL_OBJ1000368|FIELDS=D_KA1,D_KA2|VALUES=3000226,3000615</t>
  </si>
  <si>
    <t>TABLENAME=UTBL_OBJ1000368|FIELDS=D_KA1,D_KA2|VALUES=3000226,3000616</t>
  </si>
  <si>
    <t>выплата денежного вознаграждаения за классное руководство педагогическим работникам муницпальных образовательных учреждений в определенных Правительством РФ типах муниципальных образовательных учреждений</t>
  </si>
  <si>
    <t>2.5.16.</t>
  </si>
  <si>
    <t>2.5.17.</t>
  </si>
  <si>
    <t>2.5.18.</t>
  </si>
  <si>
    <t>2.5.24</t>
  </si>
  <si>
    <t>2.5.11</t>
  </si>
  <si>
    <t>2.5.12</t>
  </si>
  <si>
    <t>2.5.14.</t>
  </si>
  <si>
    <t>2.5.22</t>
  </si>
  <si>
    <t>2.5.23</t>
  </si>
  <si>
    <t>2.5.26</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</si>
  <si>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</si>
  <si>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</si>
  <si>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</si>
  <si>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</si>
  <si>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</si>
  <si>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</si>
  <si>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0503</t>
  </si>
  <si>
    <t xml:space="preserve">Федеральный закон от 06.10.2003 № 131-ФЗ "Об общих принципах организации местного самоуправления в РФ"  </t>
  </si>
  <si>
    <t>пп.14 п.1 ст.15</t>
  </si>
  <si>
    <t xml:space="preserve">01.01.2006, не установлен  </t>
  </si>
  <si>
    <t xml:space="preserve">пп.13 п.1 ст.9          </t>
  </si>
  <si>
    <t xml:space="preserve">Закон  ЧР от 18.10.2004 г. №19 "Об организации местного самоуправления в ЧР"                </t>
  </si>
  <si>
    <t>Наименование и реквизиты нормативного правового акта</t>
  </si>
  <si>
    <t>финансирование муниципальных учреждений</t>
  </si>
  <si>
    <t>TABLENAME=UTBL_OBJ1000368|FIELDS=D_KA1,D_KA2|VALUES=3000216,3000614</t>
  </si>
  <si>
    <t>TABLENAME=UTBL_OBJ1000368|FIELDS=D_KA1,D_KA2|VALUES=3000216,3000604</t>
  </si>
  <si>
    <t>осуществление мероприятий по обеспечению безопасности людей на водных объектах, охране их жизни и здоровья</t>
  </si>
  <si>
    <t>2.5.7.</t>
  </si>
  <si>
    <t>2.5.8.</t>
  </si>
  <si>
    <t>TABLENAME=UTBL_OBJ1000368|FIELDS=D_KA1,D_KA2|VALUES=3000229,3000618</t>
  </si>
  <si>
    <t>TABLENAME=UTBL_OBJ1000368|FIELDS=D_KA1,D_KA2|VALUES=3000229,3000619</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</si>
  <si>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</si>
  <si>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</si>
  <si>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</si>
  <si>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</si>
  <si>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</si>
  <si>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</si>
  <si>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</si>
  <si>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</si>
  <si>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</si>
  <si>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</si>
  <si>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</si>
  <si>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</si>
  <si>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TABLENAME=UTBL_OBJ1000368|FIELDS=D_KA1,D_KA2|VALUES=3000244,3000610</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</si>
  <si>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</si>
  <si>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</si>
  <si>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</si>
  <si>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</si>
  <si>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</si>
  <si>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</si>
  <si>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</si>
  <si>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</si>
  <si>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</si>
  <si>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</si>
  <si>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отчетный  финансовый год         (2010 год)</t>
  </si>
  <si>
    <t>текущий финансовый год            (2011 год)</t>
  </si>
  <si>
    <t>очередной финансовый год               (2012 год)</t>
  </si>
  <si>
    <t>финансовый год +1          (2013 год)</t>
  </si>
  <si>
    <t>финансовый год +2          (2014 год)</t>
  </si>
  <si>
    <t>TABLENAME=UTBL_OBJ1000368|FIELDS=D_KA1,D_KA2|VALUES=3000209,3000614</t>
  </si>
  <si>
    <t>TABLENAME=UTBL_OBJ1000368|FIELDS=D_KA1,D_KA2|VALUES=3000209,3000604</t>
  </si>
  <si>
    <t>TABLENAME=UTBL_OBJ1000368|FIELDS=D_KA1,D_KA2|VALUES=3000058,3000620</t>
  </si>
  <si>
    <t>TABLENAME=UTBL_OBJ1000368|FIELDS=D_KA1,D_KA2|VALUES=3000058,3000622</t>
  </si>
  <si>
    <t>TABLENAME=UTBL_OBJ1000368|FIELDS=D_KA1,D_KA2|VALUES=3000058,3000623</t>
  </si>
  <si>
    <t>обеспечение жилыми помещениями по договорам социального найма категорий граждан, указанных в части 1 статьи 11 Закона ЧР"О регулировании жилищных отношений" и состоящих на учете в качестве нуждающихся в жилых помещениях</t>
  </si>
  <si>
    <t>TABLENAME=UTBL_OBJ1000368|FIELDS=D_KA1,D_KA2|VALUES=3000282,3000624</t>
  </si>
  <si>
    <t>TABLENAME=UTBL_OBJ1000368|FIELDS=D_KA1,D_KA2|VALUES=3000286,3000609</t>
  </si>
  <si>
    <t>TABLENAME=UTBL_OBJ1000368|FIELDS=D_KA1,D_KA2|VALUES=3000228,3000619</t>
  </si>
  <si>
    <t>TABLENAME=UTBL_OBJ1000368|FIELDS=D_KA1,D_KA2|VALUES=3000228,3000620</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</si>
  <si>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</si>
  <si>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</si>
  <si>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</si>
  <si>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</si>
  <si>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</si>
  <si>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</si>
  <si>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</si>
  <si>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</si>
  <si>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</si>
  <si>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</si>
  <si>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</si>
  <si>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</si>
  <si>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</si>
  <si>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</si>
  <si>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</si>
  <si>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TABLENAME=UTBL_OBJ1000368|FIELDS=D_KA1,D_KA2|VALUES=3000230,3000615</t>
  </si>
  <si>
    <t>TABLENAME=UTBL_OBJ1000368|FIELDS=D_KA1,D_KA2|VALUES=3000230,3000616</t>
  </si>
  <si>
    <t>TABLENAME=UTBL_OBJ1000368|FIELDS=D_KA1,D_KA2|VALUES=3000230,3000617</t>
  </si>
  <si>
    <t>TABLENAME=UTBL_OBJ1000368|FIELDS=D_KA1,D_KA2|VALUES=3000288,3000613</t>
  </si>
  <si>
    <t>2.5.29</t>
  </si>
  <si>
    <t>Осуществление полномочий по подготовке и проведению статистических переписей</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</si>
  <si>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</si>
  <si>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</si>
  <si>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</si>
  <si>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</si>
  <si>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</si>
  <si>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</si>
  <si>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</si>
  <si>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</si>
  <si>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</si>
  <si>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</si>
  <si>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TABLENAME=UTBL_OBJ1000368|FIELDS=D_KA1,D_KA2|VALUES=3000307,3000619</t>
  </si>
  <si>
    <t>0112</t>
  </si>
  <si>
    <t>0114</t>
  </si>
  <si>
    <t>0409</t>
  </si>
  <si>
    <t>0412</t>
  </si>
  <si>
    <t>0603</t>
  </si>
  <si>
    <t>0605</t>
  </si>
  <si>
    <t>0904</t>
  </si>
  <si>
    <t>0903</t>
  </si>
  <si>
    <t>0908</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</si>
  <si>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</si>
  <si>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</si>
  <si>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</si>
  <si>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</si>
  <si>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</si>
  <si>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TABLENAME=UTBL_OBJ1000368|FIELDS=D_KA1,D_KA2|VALUES=3000309,3000619</t>
  </si>
  <si>
    <t>TABLENAME=UTBL_OBJ1000368|FIELDS=D_KA1,D_KA2|VALUES=3000309,3000620</t>
  </si>
  <si>
    <t>TABLENAME=UTBL_OBJ1000368|FIELDS=D_KA1,D_KA2|VALUES=3000309,3000622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</si>
  <si>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</si>
  <si>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</si>
  <si>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</si>
  <si>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</si>
  <si>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</si>
  <si>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</si>
  <si>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</si>
  <si>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</si>
  <si>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 xml:space="preserve">        Федеральный закон от 06.10.2003 № 131-ФЗ "Об общих принципах организации местного самоуправления в РФ"</t>
  </si>
  <si>
    <t>TABLENAME=UTBL_OBJ1000368|FIELDS=D_KA1,D_KA2|VALUES=3000309,3000618</t>
  </si>
  <si>
    <t>TABLENAME=UTBL_OBJ1000368|FIELDS=D_KA1,D_KA2|VALUES=3000646,3000615</t>
  </si>
  <si>
    <t>TABLENAME=UTBL_OBJ1000368|FIELDS=D_KA1,D_KA2|VALUES=3000646,3000616</t>
  </si>
  <si>
    <t>TABLENAME=UTBL_OBJ1000368|FIELDS=D_KA1,D_KA2|VALUES=3000646,3000617</t>
  </si>
  <si>
    <t>0113</t>
  </si>
  <si>
    <t>0111</t>
  </si>
  <si>
    <t>0114               0113</t>
  </si>
  <si>
    <t>0114            0113</t>
  </si>
  <si>
    <t>0114                0113</t>
  </si>
  <si>
    <t>TABLENAME=UTBL_OBJ1000368|FIELDS=D_KA1,D_KA2|VALUES=3000282,3000601</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</si>
  <si>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</si>
  <si>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</si>
  <si>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</si>
  <si>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</si>
  <si>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</si>
  <si>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</si>
  <si>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</si>
  <si>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</si>
  <si>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</si>
  <si>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</si>
  <si>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</si>
  <si>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</si>
  <si>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</si>
  <si>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</si>
  <si>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</si>
  <si>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</si>
  <si>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</si>
  <si>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</si>
  <si>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</si>
  <si>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</si>
  <si>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TABLENAME=UTBL_OBJ1000368|FIELDS=D_KA1,D_KA2|VALUES=3000208,3000610</t>
  </si>
  <si>
    <t>TABLENAME=UTBL_OBJ1000368|FIELDS=D_KA1,D_KA2|VALUES=3000208,3000611</t>
  </si>
  <si>
    <t>Финансирование медицинского страхования неработающего населения</t>
  </si>
  <si>
    <t>Компенсация части родительской платы за содержание ребенка в муниципальных образовательных учреждениях, реализующих основную оющеобразовательную программу дошкольного образования (из местного бюджет)</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</si>
  <si>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</si>
  <si>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</si>
  <si>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</si>
  <si>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</si>
  <si>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</si>
  <si>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</si>
  <si>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TABLENAME=UTBL_OBJ1000368|FIELDS=D_KA1,D_KA2|VALUES=3000233,3000623</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</si>
  <si>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</si>
  <si>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</si>
  <si>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</si>
  <si>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</si>
  <si>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</si>
  <si>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</si>
  <si>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</si>
  <si>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</si>
  <si>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</si>
  <si>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</si>
  <si>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</si>
  <si>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</si>
  <si>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TABLENAME=UTBL_OBJ1000368|FIELDS=D_KA1,D_KA2|VALUES=3000207,3000613</t>
  </si>
  <si>
    <t>TABLENAME=UTBL_OBJ1000368|FIELDS=D_KA1,D_KA2|VALUES=3000207,3000614</t>
  </si>
  <si>
    <t>TABLENAME=UTBL_OBJ1000368|FIELDS=D_KA1,D_KA2|VALUES=3000208,3000620</t>
  </si>
  <si>
    <t>TABLENAME=UTBL_OBJ1000368|FIELDS=D_KA1,D_KA2|VALUES=3000244,3000620</t>
  </si>
  <si>
    <t>TABLENAME=UTBL_OBJ1000368|FIELDS=D_KA1,D_KA2|VALUES=3000244,3000622</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</si>
  <si>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</si>
  <si>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</si>
  <si>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</si>
  <si>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</si>
  <si>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</si>
  <si>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</si>
  <si>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</si>
  <si>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</si>
  <si>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TABLENAME=UTBL_OBJ1000368|FIELDS=D_KA1,D_KA2|VALUES=3000308,3000622</t>
  </si>
  <si>
    <t>0104</t>
  </si>
  <si>
    <t>0106</t>
  </si>
  <si>
    <t>0105</t>
  </si>
  <si>
    <t>Резервные фонды</t>
  </si>
  <si>
    <t>0501</t>
  </si>
  <si>
    <t>0502</t>
  </si>
  <si>
    <t>Субсидии (Убытки ЖЭХ)</t>
  </si>
  <si>
    <t>0602</t>
  </si>
  <si>
    <t>0701</t>
  </si>
  <si>
    <t>0702</t>
  </si>
  <si>
    <t>0709</t>
  </si>
  <si>
    <t>TABLENAME=UTBL_OBJ1000368|FIELDS=D_KA1,D_KA2|VALUES=3000241,3000609</t>
  </si>
  <si>
    <t>TABLENAME=UTBL_OBJ1000368|FIELDS=D_KA1,D_KA2|VALUES=3000241,3000610</t>
  </si>
  <si>
    <t>TABLENAME=UTBL_OBJ1000368|FIELDS=D_KA1,D_KA2|VALUES=3000241,3000611</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</si>
  <si>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</si>
  <si>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</si>
  <si>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</si>
  <si>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</si>
  <si>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</si>
  <si>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</si>
  <si>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TABLENAME=UTBL_OBJ1000368|FIELDS=D_KA1,D_KA2|VALUES=3000295,3000615</t>
  </si>
  <si>
    <t>TABLENAME=UTBL_OBJ1000368|FIELDS=D_KA1,D_KA2|VALUES=3000295,3000616</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</si>
  <si>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</si>
  <si>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</si>
  <si>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</si>
  <si>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</si>
  <si>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</si>
  <si>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</si>
  <si>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Дооборудование технологической линии станции очистки воды</t>
  </si>
  <si>
    <t>Проведение районных мероприятий в области соцполитики (День пожилых людей, оказание соц помощи отдельным гражданам)</t>
  </si>
  <si>
    <t>TABLENAME=UTBL_OBJ1000368|FIELDS=D_KA1,D_KA2|VALUES=3000221,3000622</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</si>
  <si>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</si>
  <si>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</si>
  <si>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</si>
  <si>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</si>
  <si>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</si>
  <si>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</si>
  <si>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</si>
  <si>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</si>
  <si>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</si>
  <si>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</si>
  <si>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</si>
  <si>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</si>
  <si>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</si>
  <si>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</si>
  <si>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</si>
  <si>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</si>
  <si>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</si>
  <si>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</si>
  <si>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</si>
  <si>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</si>
  <si>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</si>
  <si>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</si>
  <si>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</si>
  <si>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TABLENAME=UTBL_OBJ1000368|FIELDS=D_KA1,D_KA2|VALUES=3000282,3000619</t>
  </si>
  <si>
    <t>TABLENAME=UTBL_OBJ1000368|FIELDS=D_KA1,D_KA2|VALUES=3000254,3000608</t>
  </si>
  <si>
    <t>TABLENAME=UTBL_OBJ1000368|FIELDS=D_KA1,D_KA2|VALUES=3000254,3000609</t>
  </si>
  <si>
    <t>TABLENAME=UTBL_OBJ1000368|FIELDS=D_KA1,D_KA2|VALUES=3000254,3000610</t>
  </si>
  <si>
    <t xml:space="preserve"> Федеральный закон от 06.10.2003 № 131-ФЗ "Об общих принципах организации местного самоуправления в РФ"                     </t>
  </si>
  <si>
    <t xml:space="preserve">пп.28 п.1 ст.16    </t>
  </si>
  <si>
    <t xml:space="preserve"> 01.01.2006, не установлен      н</t>
  </si>
  <si>
    <t xml:space="preserve">Закон  ЧР от 18.10.2004 г. №19 "Об организации местного самоуправления в ЧР"              </t>
  </si>
  <si>
    <t>пп.21 п.1 ст.7</t>
  </si>
  <si>
    <t xml:space="preserve"> 01.01.2006, не установлен          </t>
  </si>
  <si>
    <t xml:space="preserve">пп.22 п.1 ст.9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</si>
  <si>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</si>
  <si>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t>
  </si>
  <si>
    <t>2.1.</t>
  </si>
  <si>
    <t>2.1.1.</t>
  </si>
  <si>
    <t>2.1.2.</t>
  </si>
  <si>
    <t>2.1.3.</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</si>
  <si>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</si>
  <si>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</si>
  <si>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</si>
  <si>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</si>
  <si>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</si>
  <si>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</si>
  <si>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</si>
  <si>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TABLENAME=UTBL_OBJ1000368|FIELDS=D_KA1,D_KA2|VALUES=3000226,3000608</t>
  </si>
  <si>
    <t>TABLENAME=UTBL_OBJ1000368|FIELDS=D_KA1,D_KA2|VALUES=3000226,3000609</t>
  </si>
  <si>
    <t>TABLENAME=UTBL_OBJ1000368|FIELDS=D_KA1,D_KA2|VALUES=3000226,3000610</t>
  </si>
  <si>
    <t>Постановление главы администрации Вурнарского района от 15.11.2004 г. № 329 "Об утверждении Положения об Отделе образования, молодежной политики, физической культуры и спорта администрации Вурнарского района ЧР"</t>
  </si>
  <si>
    <t>п.п.4.7. П. 4</t>
  </si>
  <si>
    <t xml:space="preserve"> 01.01.2005, не установлен</t>
  </si>
  <si>
    <t xml:space="preserve">Устав МУ "Централизованная бухгалтерия администрации Вурнарского района"  </t>
  </si>
  <si>
    <t>02.12.2005, не установлен</t>
  </si>
  <si>
    <t>ст.15</t>
  </si>
  <si>
    <t>ст.9</t>
  </si>
  <si>
    <t>ст.16</t>
  </si>
  <si>
    <t>ст.10</t>
  </si>
  <si>
    <t>пп.5,п.1 ст. 6               ст.36</t>
  </si>
  <si>
    <t>ведение учета граждан, нуждающихся в жилых помещениях и имеющих право на государственную поддержку за счет средств республиканского бюджета ЧР на строительство(приобретение) жилых помещений</t>
  </si>
  <si>
    <t>2.3.13</t>
  </si>
  <si>
    <t>Закон  ЧР от 18.10.2004 г. №19 "Об организации местного самоуправления в ЧР"                        Закон Чувашской Республики от 25.11.2003 г. № 41 "О выборах в орагны местного самоуправления в Чувашской Республике"</t>
  </si>
  <si>
    <t xml:space="preserve"> Федеральный закон от 06.10.2003 № 131-ФЗ "Об общих принципах организации местного самоуправления в РФ"</t>
  </si>
  <si>
    <t>пп.1,пп.2 п.1 ст.15</t>
  </si>
  <si>
    <t>пп.1,пп.2 п.1 ст.9</t>
  </si>
  <si>
    <t>пп.5 п.1 ст.15</t>
  </si>
  <si>
    <t>пп.5,п12 ст.9</t>
  </si>
  <si>
    <t>пп.5 п.1 ст.7</t>
  </si>
  <si>
    <t>пп.8 п.1 ст.15</t>
  </si>
  <si>
    <t>пп.8 п.1 ст.9</t>
  </si>
  <si>
    <t>пп.8 п.1 ст.7</t>
  </si>
  <si>
    <t xml:space="preserve"> Федеральный закон от 06.10.2003 № 131-ФЗ "Об общих принципах организации местного самоуправления в РФ"                 Указ Президента РФ от 02.06.2000 г. № 1011 "О заврешении эксперимента по охране общественного порядка органами местного самоуправления"</t>
  </si>
  <si>
    <t>пп.9 п.1 ст.15</t>
  </si>
  <si>
    <t>пп.9 п.1 ст.9</t>
  </si>
  <si>
    <t>пп.9 п.1 ст.7</t>
  </si>
  <si>
    <t>пп.11 п.1 ст.7</t>
  </si>
  <si>
    <t>TABLENAME=UTBL_OBJ1000368|FIELDS=D_KA1,D_KA2|VALUES=3000228,3000614</t>
  </si>
  <si>
    <t>TABLENAME=UTBL_OBJ1000368|FIELDS=D_KA1,D_KA2|VALUES=3000228,3000604</t>
  </si>
  <si>
    <t>РМ-А-1100</t>
  </si>
  <si>
    <t>Закон  ЧР от 18.10.2004 г. №19 "Об организации местного самоуправления в ЧР",                 Закон Чувашской Республики от 28 января 1993 г.
"Об образовании"</t>
  </si>
  <si>
    <t>пп.10 п.1 ст.9,       ст.26, ст.41</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</si>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</sst>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0.000"/>
    <numFmt numFmtId="168" formatCode="0.0000"/>
  </numFmts>
  <fonts count="18">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sz val="10"/>
      <color indexed="8"/>
      <name val="Arial"/>
      <family val="0"/>
    </font>
    <font>
      <b/>
      <u val="single"/>
      <sz val="10"/>
      <color indexed="8"/>
      <name val="Arial"/>
      <family val="0"/>
    </font>
    <font>
      <b/>
      <sz val="8"/>
      <color indexed="8"/>
      <name val="Times New Roman"/>
      <family val="0"/>
    </font>
    <font>
      <b/>
      <sz val="10"/>
      <color indexed="8"/>
      <name val="Arial"/>
      <family val="0"/>
    </font>
    <font>
      <b/>
      <sz val="10"/>
      <color indexed="8"/>
      <name val="Times New Roman"/>
      <family val="0"/>
    </font>
    <font>
      <sz val="8"/>
      <color indexed="8"/>
      <name val="Times New Roman"/>
      <family val="0"/>
    </font>
    <font>
      <b/>
      <sz val="8"/>
      <color indexed="10"/>
      <name val="Times New Roman"/>
      <family val="0"/>
    </font>
    <font>
      <u val="single"/>
      <sz val="10"/>
      <color indexed="12"/>
      <name val="Arial"/>
      <family val="0"/>
    </font>
    <font>
      <u val="single"/>
      <sz val="10"/>
      <color indexed="36"/>
      <name val="Arial Cyr"/>
      <family val="0"/>
    </font>
    <font>
      <b/>
      <i/>
      <sz val="10"/>
      <color indexed="8"/>
      <name val="Arial"/>
      <family val="2"/>
    </font>
    <font>
      <sz val="12"/>
      <color indexed="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5">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15">
      <alignment/>
      <protection/>
    </xf>
    <xf numFmtId="0" fontId="1"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shrinkToFit="1"/>
      <protection locked="0"/>
    </xf>
    <xf numFmtId="0" fontId="11" fillId="0" borderId="1"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center" vertical="center" wrapText="1"/>
      <protection/>
    </xf>
    <xf numFmtId="0" fontId="14" fillId="0" borderId="1" xfId="16"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8"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right" vertical="center" wrapText="1" shrinkToFit="1"/>
      <protection locked="0"/>
    </xf>
    <xf numFmtId="0" fontId="8" fillId="3" borderId="1" xfId="0" applyNumberFormat="1" applyFont="1" applyFill="1" applyBorder="1" applyAlignment="1" applyProtection="1">
      <alignment horizontal="center" vertical="center" wrapText="1"/>
      <protection/>
    </xf>
    <xf numFmtId="0" fontId="7" fillId="4" borderId="1" xfId="0" applyNumberFormat="1" applyFont="1" applyFill="1" applyBorder="1" applyAlignment="1" applyProtection="1">
      <alignment horizontal="right" vertical="center" wrapText="1" shrinkToFit="1"/>
      <protection locked="0"/>
    </xf>
    <xf numFmtId="164" fontId="7" fillId="2" borderId="1" xfId="0" applyNumberFormat="1" applyFont="1" applyFill="1" applyBorder="1" applyAlignment="1" applyProtection="1">
      <alignment horizontal="right" vertical="center" wrapText="1" shrinkToFit="1"/>
      <protection locked="0"/>
    </xf>
    <xf numFmtId="164" fontId="7" fillId="0" borderId="1" xfId="0" applyNumberFormat="1" applyFont="1" applyFill="1" applyBorder="1" applyAlignment="1" applyProtection="1">
      <alignment horizontal="right" vertical="center" wrapText="1" shrinkToFit="1"/>
      <protection locked="0"/>
    </xf>
    <xf numFmtId="164" fontId="7" fillId="4" borderId="1" xfId="0" applyNumberFormat="1" applyFont="1" applyFill="1" applyBorder="1" applyAlignment="1" applyProtection="1">
      <alignment horizontal="right" vertical="center" wrapText="1" shrinkToFit="1"/>
      <protection locked="0"/>
    </xf>
    <xf numFmtId="49" fontId="7" fillId="2" borderId="1" xfId="0" applyNumberFormat="1" applyFont="1" applyFill="1" applyBorder="1" applyAlignment="1" applyProtection="1">
      <alignment horizontal="right" vertical="center" wrapText="1" shrinkToFit="1"/>
      <protection locked="0"/>
    </xf>
    <xf numFmtId="49" fontId="7" fillId="0" borderId="1" xfId="0" applyNumberFormat="1" applyFont="1" applyFill="1" applyBorder="1" applyAlignment="1" applyProtection="1">
      <alignment horizontal="right" vertical="center" wrapText="1" shrinkToFit="1"/>
      <protection locked="0"/>
    </xf>
    <xf numFmtId="49" fontId="7" fillId="4" borderId="1" xfId="0" applyNumberFormat="1" applyFont="1" applyFill="1" applyBorder="1" applyAlignment="1" applyProtection="1">
      <alignment horizontal="right" vertical="center" wrapText="1" shrinkToFit="1"/>
      <protection locked="0"/>
    </xf>
    <xf numFmtId="49" fontId="7" fillId="0" borderId="2" xfId="0" applyNumberFormat="1" applyFont="1" applyFill="1" applyBorder="1" applyAlignment="1" applyProtection="1">
      <alignment horizontal="right" vertical="center" wrapText="1" shrinkToFit="1"/>
      <protection locked="0"/>
    </xf>
    <xf numFmtId="0" fontId="7" fillId="0" borderId="2" xfId="0" applyNumberFormat="1" applyFont="1" applyFill="1" applyBorder="1" applyAlignment="1" applyProtection="1">
      <alignment horizontal="right" vertical="center" wrapText="1" shrinkToFit="1"/>
      <protection locked="0"/>
    </xf>
    <xf numFmtId="164" fontId="7" fillId="0" borderId="2" xfId="0" applyNumberFormat="1" applyFont="1" applyFill="1" applyBorder="1" applyAlignment="1" applyProtection="1">
      <alignment horizontal="right" vertical="center" wrapText="1" shrinkToFit="1"/>
      <protection locked="0"/>
    </xf>
    <xf numFmtId="49" fontId="7" fillId="0" borderId="3" xfId="0" applyNumberFormat="1" applyFont="1" applyFill="1" applyBorder="1" applyAlignment="1" applyProtection="1">
      <alignment horizontal="right" vertical="center" wrapText="1" shrinkToFit="1"/>
      <protection locked="0"/>
    </xf>
    <xf numFmtId="0" fontId="7" fillId="0" borderId="3" xfId="0" applyNumberFormat="1" applyFont="1" applyFill="1" applyBorder="1" applyAlignment="1" applyProtection="1">
      <alignment horizontal="right" vertical="center" wrapText="1" shrinkToFit="1"/>
      <protection locked="0"/>
    </xf>
    <xf numFmtId="164" fontId="7" fillId="0" borderId="3" xfId="0" applyNumberFormat="1" applyFont="1" applyFill="1" applyBorder="1" applyAlignment="1" applyProtection="1">
      <alignment horizontal="right" vertical="center" wrapText="1" shrinkToFit="1"/>
      <protection locked="0"/>
    </xf>
    <xf numFmtId="49" fontId="7" fillId="0" borderId="1"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left" vertical="center" wrapText="1"/>
      <protection/>
    </xf>
    <xf numFmtId="49" fontId="14" fillId="0" borderId="1" xfId="16" applyNumberFormat="1" applyFont="1" applyFill="1" applyBorder="1" applyAlignment="1" applyProtection="1">
      <alignment horizontal="center" vertical="center" wrapText="1"/>
      <protection/>
    </xf>
    <xf numFmtId="49" fontId="14" fillId="0" borderId="1" xfId="16"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0" fillId="0" borderId="0" xfId="0" applyFill="1" applyAlignment="1">
      <alignment/>
    </xf>
    <xf numFmtId="49" fontId="10" fillId="0" borderId="1" xfId="0" applyNumberFormat="1" applyFont="1" applyFill="1" applyBorder="1" applyAlignment="1" applyProtection="1">
      <alignment horizontal="right" vertical="center" wrapText="1" shrinkToFit="1"/>
      <protection locked="0"/>
    </xf>
    <xf numFmtId="0" fontId="10" fillId="0" borderId="1" xfId="0" applyNumberFormat="1" applyFont="1" applyFill="1" applyBorder="1" applyAlignment="1" applyProtection="1">
      <alignment horizontal="right" vertical="center" wrapText="1" shrinkToFit="1"/>
      <protection locked="0"/>
    </xf>
    <xf numFmtId="164" fontId="10" fillId="0" borderId="1" xfId="0" applyNumberFormat="1" applyFont="1" applyFill="1" applyBorder="1" applyAlignment="1" applyProtection="1">
      <alignment horizontal="right" vertical="center" wrapText="1" shrinkToFit="1"/>
      <protection locked="0"/>
    </xf>
    <xf numFmtId="0" fontId="10"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protection/>
    </xf>
    <xf numFmtId="49" fontId="7" fillId="0" borderId="3" xfId="0" applyNumberFormat="1" applyFont="1" applyFill="1" applyBorder="1" applyAlignment="1" applyProtection="1">
      <alignment horizontal="center" vertical="center" wrapText="1" shrinkToFit="1"/>
      <protection locked="0"/>
    </xf>
    <xf numFmtId="0" fontId="7" fillId="0" borderId="1" xfId="0" applyNumberFormat="1" applyFont="1" applyFill="1" applyBorder="1" applyAlignment="1" applyProtection="1">
      <alignment horizontal="center" vertical="center" wrapText="1" shrinkToFit="1"/>
      <protection locked="0"/>
    </xf>
    <xf numFmtId="49" fontId="7" fillId="0" borderId="1" xfId="0" applyNumberFormat="1" applyFont="1" applyFill="1" applyBorder="1" applyAlignment="1" applyProtection="1">
      <alignment horizontal="center" vertical="center" wrapText="1" shrinkToFit="1"/>
      <protection locked="0"/>
    </xf>
    <xf numFmtId="0" fontId="1" fillId="0" borderId="1" xfId="0" applyNumberFormat="1" applyFont="1" applyFill="1" applyBorder="1" applyAlignment="1" applyProtection="1">
      <alignment vertical="top"/>
      <protection/>
    </xf>
    <xf numFmtId="0" fontId="16" fillId="0" borderId="1" xfId="0" applyNumberFormat="1" applyFont="1" applyFill="1" applyBorder="1" applyAlignment="1" applyProtection="1">
      <alignment vertical="top" wrapText="1"/>
      <protection/>
    </xf>
    <xf numFmtId="164" fontId="16" fillId="5" borderId="1" xfId="0" applyNumberFormat="1" applyFont="1" applyFill="1" applyBorder="1" applyAlignment="1" applyProtection="1">
      <alignment vertical="top"/>
      <protection/>
    </xf>
    <xf numFmtId="49" fontId="7" fillId="0" borderId="3" xfId="0" applyNumberFormat="1" applyFont="1" applyFill="1" applyBorder="1" applyAlignment="1" applyProtection="1">
      <alignment horizontal="center" vertical="top" wrapText="1" shrinkToFit="1"/>
      <protection locked="0"/>
    </xf>
    <xf numFmtId="49" fontId="7" fillId="0" borderId="1" xfId="0" applyNumberFormat="1" applyFont="1" applyFill="1" applyBorder="1" applyAlignment="1" applyProtection="1">
      <alignment horizontal="center" vertical="top" wrapText="1" shrinkToFit="1"/>
      <protection locked="0"/>
    </xf>
    <xf numFmtId="0" fontId="17" fillId="0" borderId="0" xfId="0" applyNumberFormat="1" applyFont="1" applyFill="1" applyBorder="1" applyAlignment="1" applyProtection="1">
      <alignment vertical="top"/>
      <protection/>
    </xf>
    <xf numFmtId="0" fontId="7" fillId="0" borderId="2" xfId="0" applyNumberFormat="1" applyFont="1" applyFill="1" applyBorder="1" applyAlignment="1" applyProtection="1">
      <alignment horizontal="center" vertical="center" wrapText="1" shrinkToFit="1"/>
      <protection locked="0"/>
    </xf>
    <xf numFmtId="49" fontId="7" fillId="0" borderId="4" xfId="0" applyNumberFormat="1" applyFont="1" applyFill="1" applyBorder="1" applyAlignment="1" applyProtection="1">
      <alignment horizontal="right" vertical="center" wrapText="1" shrinkToFit="1"/>
      <protection locked="0"/>
    </xf>
    <xf numFmtId="0" fontId="2" fillId="0" borderId="0" xfId="15" applyFill="1">
      <alignment/>
      <protection/>
    </xf>
    <xf numFmtId="164" fontId="16" fillId="6" borderId="1" xfId="0" applyNumberFormat="1" applyFont="1" applyFill="1" applyBorder="1" applyAlignment="1" applyProtection="1">
      <alignment vertical="top"/>
      <protection/>
    </xf>
    <xf numFmtId="0" fontId="1" fillId="5" borderId="1" xfId="0" applyNumberFormat="1" applyFont="1" applyFill="1" applyBorder="1" applyAlignment="1" applyProtection="1">
      <alignment vertical="top"/>
      <protection/>
    </xf>
    <xf numFmtId="0" fontId="7" fillId="0" borderId="3" xfId="0" applyNumberFormat="1" applyFont="1" applyFill="1" applyBorder="1" applyAlignment="1" applyProtection="1">
      <alignment horizontal="center" vertical="center" wrapText="1" shrinkToFit="1"/>
      <protection locked="0"/>
    </xf>
    <xf numFmtId="164" fontId="7" fillId="0" borderId="3" xfId="0" applyNumberFormat="1" applyFont="1" applyFill="1" applyBorder="1" applyAlignment="1" applyProtection="1">
      <alignment horizontal="center" vertical="center" wrapText="1" shrinkToFit="1"/>
      <protection locked="0"/>
    </xf>
    <xf numFmtId="164" fontId="7" fillId="0" borderId="4" xfId="0" applyNumberFormat="1" applyFont="1" applyFill="1" applyBorder="1" applyAlignment="1" applyProtection="1">
      <alignment horizontal="right" vertical="center" wrapText="1" shrinkToFit="1"/>
      <protection locked="0"/>
    </xf>
    <xf numFmtId="0" fontId="7" fillId="4" borderId="1" xfId="0" applyNumberFormat="1" applyFont="1" applyFill="1" applyBorder="1" applyAlignment="1" applyProtection="1">
      <alignment horizontal="center" vertical="center" wrapText="1" shrinkToFit="1"/>
      <protection locked="0"/>
    </xf>
    <xf numFmtId="0" fontId="11"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164" fontId="10" fillId="0" borderId="2" xfId="0" applyNumberFormat="1" applyFont="1" applyFill="1" applyBorder="1" applyAlignment="1" applyProtection="1">
      <alignment horizontal="right" vertical="center" wrapText="1" shrinkToFit="1"/>
      <protection locked="0"/>
    </xf>
    <xf numFmtId="164" fontId="7" fillId="0" borderId="5" xfId="0" applyNumberFormat="1" applyFont="1" applyFill="1" applyBorder="1" applyAlignment="1" applyProtection="1">
      <alignment horizontal="right" vertical="center" wrapText="1" shrinkToFit="1"/>
      <protection locked="0"/>
    </xf>
    <xf numFmtId="0" fontId="7" fillId="0" borderId="3" xfId="0" applyNumberFormat="1" applyFont="1" applyFill="1" applyBorder="1" applyAlignment="1" applyProtection="1">
      <alignment vertical="center" wrapText="1" shrinkToFit="1"/>
      <protection locked="0"/>
    </xf>
    <xf numFmtId="0" fontId="7" fillId="0" borderId="1" xfId="0" applyNumberFormat="1" applyFont="1" applyFill="1" applyBorder="1" applyAlignment="1" applyProtection="1">
      <alignment vertical="center" wrapText="1" shrinkToFit="1"/>
      <protection locked="0"/>
    </xf>
    <xf numFmtId="49" fontId="7" fillId="0" borderId="4" xfId="0" applyNumberFormat="1" applyFont="1" applyFill="1" applyBorder="1" applyAlignment="1" applyProtection="1">
      <alignment horizontal="center" vertical="center" wrapText="1" shrinkToFit="1"/>
      <protection locked="0"/>
    </xf>
    <xf numFmtId="164" fontId="7" fillId="7" borderId="1" xfId="0" applyNumberFormat="1" applyFont="1" applyFill="1" applyBorder="1" applyAlignment="1" applyProtection="1">
      <alignment horizontal="right" vertical="center" wrapText="1" shrinkToFit="1"/>
      <protection locked="0"/>
    </xf>
    <xf numFmtId="49" fontId="7" fillId="0" borderId="3" xfId="0" applyNumberFormat="1" applyFont="1" applyFill="1" applyBorder="1" applyAlignment="1" applyProtection="1">
      <alignment horizontal="right" vertical="top" wrapText="1" shrinkToFit="1"/>
      <protection locked="0"/>
    </xf>
    <xf numFmtId="49" fontId="7" fillId="0" borderId="1" xfId="0" applyNumberFormat="1" applyFont="1" applyFill="1" applyBorder="1" applyAlignment="1" applyProtection="1">
      <alignment horizontal="right" vertical="top" wrapText="1" shrinkToFit="1"/>
      <protection locked="0"/>
    </xf>
    <xf numFmtId="0" fontId="10"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164" fontId="7" fillId="0" borderId="1" xfId="0" applyNumberFormat="1" applyFont="1" applyFill="1" applyBorder="1" applyAlignment="1" applyProtection="1">
      <alignment horizontal="center" vertical="center" wrapText="1" shrinkToFit="1"/>
      <protection locked="0"/>
    </xf>
    <xf numFmtId="49" fontId="7" fillId="0" borderId="3" xfId="0" applyNumberFormat="1" applyFont="1" applyFill="1" applyBorder="1" applyAlignment="1" applyProtection="1">
      <alignment horizontal="center" vertical="center" wrapText="1"/>
      <protection/>
    </xf>
    <xf numFmtId="49" fontId="7" fillId="0" borderId="2" xfId="0" applyNumberFormat="1" applyFont="1" applyFill="1" applyBorder="1" applyAlignment="1" applyProtection="1">
      <alignment horizontal="center" vertical="center" wrapText="1" shrinkToFit="1"/>
      <protection locked="0"/>
    </xf>
    <xf numFmtId="49" fontId="14" fillId="0" borderId="2" xfId="16"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164" fontId="7" fillId="0" borderId="2" xfId="0" applyNumberFormat="1" applyFont="1" applyFill="1" applyBorder="1" applyAlignment="1" applyProtection="1">
      <alignment horizontal="right" vertical="center" wrapText="1" shrinkToFit="1"/>
      <protection locked="0"/>
    </xf>
    <xf numFmtId="0" fontId="0" fillId="0" borderId="3" xfId="0" applyBorder="1" applyAlignment="1">
      <alignment horizontal="right" vertical="center" wrapText="1" shrinkToFit="1"/>
    </xf>
    <xf numFmtId="0" fontId="0" fillId="0" borderId="3" xfId="0" applyBorder="1" applyAlignment="1">
      <alignment/>
    </xf>
    <xf numFmtId="49" fontId="7" fillId="0" borderId="2" xfId="0" applyNumberFormat="1" applyFont="1" applyFill="1" applyBorder="1" applyAlignment="1" applyProtection="1">
      <alignment horizontal="right" vertical="center" wrapText="1" shrinkToFit="1"/>
      <protection locked="0"/>
    </xf>
    <xf numFmtId="164" fontId="7" fillId="0" borderId="2" xfId="0" applyNumberFormat="1" applyFont="1" applyFill="1" applyBorder="1" applyAlignment="1" applyProtection="1">
      <alignment horizontal="center" vertical="center" wrapText="1" shrinkToFit="1"/>
      <protection locked="0"/>
    </xf>
    <xf numFmtId="164" fontId="7" fillId="0" borderId="3" xfId="0" applyNumberFormat="1" applyFont="1" applyFill="1" applyBorder="1" applyAlignment="1" applyProtection="1">
      <alignment horizontal="center" vertical="center" wrapText="1" shrinkToFit="1"/>
      <protection locked="0"/>
    </xf>
    <xf numFmtId="164" fontId="7" fillId="0" borderId="4" xfId="0" applyNumberFormat="1" applyFont="1" applyFill="1" applyBorder="1" applyAlignment="1" applyProtection="1">
      <alignment horizontal="center" vertical="center" wrapText="1" shrinkToFit="1"/>
      <protection locked="0"/>
    </xf>
    <xf numFmtId="0" fontId="7" fillId="0" borderId="2" xfId="0" applyNumberFormat="1" applyFont="1" applyFill="1" applyBorder="1" applyAlignment="1" applyProtection="1">
      <alignment horizontal="center" vertical="center" wrapText="1" shrinkToFit="1"/>
      <protection locked="0"/>
    </xf>
    <xf numFmtId="0" fontId="7" fillId="0" borderId="3" xfId="0" applyNumberFormat="1" applyFont="1" applyFill="1" applyBorder="1" applyAlignment="1" applyProtection="1">
      <alignment horizontal="center" vertical="center" wrapText="1" shrinkToFit="1"/>
      <protection locked="0"/>
    </xf>
    <xf numFmtId="0" fontId="7" fillId="0" borderId="4" xfId="0" applyNumberFormat="1" applyFont="1" applyFill="1" applyBorder="1" applyAlignment="1" applyProtection="1">
      <alignment horizontal="center" vertical="center" wrapText="1" shrinkToFit="1"/>
      <protection locked="0"/>
    </xf>
    <xf numFmtId="49" fontId="7" fillId="0" borderId="2" xfId="0" applyNumberFormat="1" applyFont="1" applyFill="1" applyBorder="1" applyAlignment="1" applyProtection="1">
      <alignment horizontal="center" vertical="center" wrapText="1" shrinkToFit="1"/>
      <protection locked="0"/>
    </xf>
    <xf numFmtId="49" fontId="7" fillId="0" borderId="4" xfId="0" applyNumberFormat="1" applyFont="1" applyFill="1" applyBorder="1" applyAlignment="1" applyProtection="1">
      <alignment horizontal="center" vertical="center" wrapText="1" shrinkToFit="1"/>
      <protection locked="0"/>
    </xf>
    <xf numFmtId="49" fontId="7" fillId="0" borderId="3" xfId="0" applyNumberFormat="1" applyFont="1" applyFill="1" applyBorder="1" applyAlignment="1" applyProtection="1">
      <alignment horizontal="center" vertical="center" wrapText="1" shrinkToFit="1"/>
      <protection locked="0"/>
    </xf>
    <xf numFmtId="49" fontId="14" fillId="0" borderId="2" xfId="16" applyNumberFormat="1" applyFont="1" applyFill="1" applyBorder="1" applyAlignment="1" applyProtection="1">
      <alignment horizontal="center" vertical="center" wrapText="1"/>
      <protection/>
    </xf>
    <xf numFmtId="49" fontId="14" fillId="0" borderId="3" xfId="16"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49" fontId="14" fillId="0" borderId="4" xfId="16"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49" fontId="7" fillId="0" borderId="3" xfId="0" applyNumberFormat="1" applyFont="1" applyFill="1" applyBorder="1" applyAlignment="1" applyProtection="1">
      <alignment horizontal="right" vertical="center" wrapText="1" shrinkToFit="1"/>
      <protection locked="0"/>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vertical="center" wrapText="1"/>
      <protection/>
    </xf>
    <xf numFmtId="0" fontId="11" fillId="0" borderId="3"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1" fillId="0" borderId="4"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0" fontId="0" fillId="0" borderId="4" xfId="0" applyBorder="1" applyAlignment="1">
      <alignment/>
    </xf>
    <xf numFmtId="0" fontId="4"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top" wrapText="1"/>
      <protection/>
    </xf>
    <xf numFmtId="164" fontId="7" fillId="0" borderId="3" xfId="0" applyNumberFormat="1" applyFont="1" applyFill="1" applyBorder="1" applyAlignment="1" applyProtection="1">
      <alignment horizontal="right" vertical="center" wrapText="1" shrinkToFit="1"/>
      <protection locked="0"/>
    </xf>
    <xf numFmtId="49" fontId="7" fillId="0" borderId="2" xfId="0" applyNumberFormat="1" applyFont="1" applyFill="1" applyBorder="1" applyAlignment="1" applyProtection="1">
      <alignment horizontal="center" vertical="center" wrapText="1"/>
      <protection/>
    </xf>
    <xf numFmtId="49" fontId="7"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cellXfs>
  <cellStyles count="9">
    <cellStyle name="Normal" xfId="0"/>
    <cellStyle name="Normal_TMP_2" xfId="15"/>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2299"/>
  <sheetViews>
    <sheetView view="pageBreakPreview" zoomScaleNormal="75" zoomScaleSheetLayoutView="100" workbookViewId="0" topLeftCell="B2">
      <pane xSplit="7" ySplit="8" topLeftCell="R37" activePane="bottomRight" state="frozen"/>
      <selection pane="topLeft" activeCell="B2" sqref="B2"/>
      <selection pane="topRight" activeCell="I2" sqref="I2"/>
      <selection pane="bottomLeft" activeCell="B10" sqref="B10"/>
      <selection pane="bottomRight" activeCell="X92" sqref="X92"/>
    </sheetView>
  </sheetViews>
  <sheetFormatPr defaultColWidth="9.00390625" defaultRowHeight="12.75"/>
  <cols>
    <col min="1" max="1" width="0" style="2" hidden="1" customWidth="1"/>
    <col min="2" max="2" width="2.625" style="2" customWidth="1"/>
    <col min="3" max="3" width="9.00390625" style="2" customWidth="1"/>
    <col min="4" max="4" width="37.75390625" style="2" customWidth="1"/>
    <col min="5" max="5" width="8.375" style="2" customWidth="1"/>
    <col min="6" max="6" width="13.00390625" style="2" customWidth="1"/>
    <col min="7" max="8" width="0" style="2" hidden="1" customWidth="1"/>
    <col min="9" max="9" width="19.625" style="2" customWidth="1"/>
    <col min="10" max="10" width="13.00390625" style="2" customWidth="1"/>
    <col min="11" max="11" width="13.125" style="2" customWidth="1"/>
    <col min="12" max="12" width="0" style="2" hidden="1" customWidth="1"/>
    <col min="13" max="13" width="19.25390625" style="2" customWidth="1"/>
    <col min="14" max="14" width="13.875" style="2" customWidth="1"/>
    <col min="15" max="15" width="12.625" style="2" customWidth="1"/>
    <col min="16" max="16" width="0.12890625" style="2" customWidth="1"/>
    <col min="17" max="17" width="19.625" style="2" customWidth="1"/>
    <col min="18" max="18" width="12.375" style="2" customWidth="1"/>
    <col min="19" max="19" width="13.625" style="2" customWidth="1"/>
    <col min="20" max="21" width="0" style="2" hidden="1" customWidth="1"/>
    <col min="22" max="22" width="13.125" style="2" customWidth="1"/>
    <col min="23" max="23" width="10.75390625" style="2" customWidth="1"/>
    <col min="24" max="24" width="11.125" style="2" customWidth="1"/>
    <col min="25" max="25" width="10.875" style="2" customWidth="1"/>
    <col min="26" max="26" width="0" style="2" hidden="1" customWidth="1"/>
    <col min="27" max="27" width="11.00390625" style="2" customWidth="1"/>
    <col min="28" max="29" width="10.875" style="2" customWidth="1"/>
    <col min="30" max="31" width="9.875" style="2" customWidth="1"/>
    <col min="32" max="48" width="0" style="2" hidden="1" customWidth="1"/>
    <col min="49" max="52" width="9.875" style="2" customWidth="1"/>
    <col min="53" max="16384" width="9.125" style="2" customWidth="1"/>
  </cols>
  <sheetData>
    <row r="1" spans="1:52" ht="409.5" customHeight="1" hidden="1">
      <c r="A1" s="1" t="s">
        <v>627</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628</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629</v>
      </c>
      <c r="B4" s="1"/>
      <c r="C4" s="129" t="s">
        <v>351</v>
      </c>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5"/>
      <c r="C5" s="127" t="s">
        <v>630</v>
      </c>
      <c r="D5" s="127"/>
      <c r="E5" s="127"/>
      <c r="F5" s="127" t="s">
        <v>631</v>
      </c>
      <c r="G5" s="127" t="s">
        <v>632</v>
      </c>
      <c r="H5" s="127"/>
      <c r="I5" s="127"/>
      <c r="J5" s="127"/>
      <c r="K5" s="127"/>
      <c r="L5" s="127"/>
      <c r="M5" s="127"/>
      <c r="N5" s="127"/>
      <c r="O5" s="127"/>
      <c r="P5" s="127"/>
      <c r="Q5" s="127"/>
      <c r="R5" s="127"/>
      <c r="S5" s="127"/>
      <c r="T5" s="127" t="s">
        <v>633</v>
      </c>
      <c r="U5" s="127"/>
      <c r="V5" s="127"/>
      <c r="W5" s="127"/>
      <c r="X5" s="127"/>
      <c r="Y5" s="127"/>
      <c r="Z5" s="127"/>
      <c r="AA5" s="127"/>
      <c r="AB5" s="127"/>
      <c r="AC5" s="127" t="s">
        <v>634</v>
      </c>
      <c r="AD5" s="6"/>
      <c r="AE5" s="1"/>
      <c r="AF5" s="1"/>
      <c r="AG5" s="1"/>
      <c r="AH5" s="1"/>
      <c r="AI5" s="1"/>
      <c r="AJ5" s="1"/>
      <c r="AK5" s="1"/>
      <c r="AL5" s="1"/>
      <c r="AM5" s="1"/>
      <c r="AN5" s="1"/>
      <c r="AO5" s="1"/>
      <c r="AP5" s="1"/>
      <c r="AQ5" s="1"/>
      <c r="AR5" s="1"/>
      <c r="AS5" s="1"/>
      <c r="AT5" s="1"/>
      <c r="AU5" s="1"/>
      <c r="AV5" s="1"/>
      <c r="AW5" s="1"/>
      <c r="AX5" s="1"/>
      <c r="AY5" s="1"/>
      <c r="AZ5" s="1"/>
    </row>
    <row r="6" spans="1:52" ht="39.75" customHeight="1">
      <c r="A6" s="1" t="s">
        <v>635</v>
      </c>
      <c r="B6" s="5"/>
      <c r="C6" s="127"/>
      <c r="D6" s="127"/>
      <c r="E6" s="127"/>
      <c r="F6" s="127"/>
      <c r="G6" s="127"/>
      <c r="H6" s="127" t="s">
        <v>636</v>
      </c>
      <c r="I6" s="127"/>
      <c r="J6" s="127"/>
      <c r="K6" s="127"/>
      <c r="L6" s="127" t="s">
        <v>637</v>
      </c>
      <c r="M6" s="127"/>
      <c r="N6" s="127"/>
      <c r="O6" s="127"/>
      <c r="P6" s="127" t="s">
        <v>62</v>
      </c>
      <c r="Q6" s="127"/>
      <c r="R6" s="127"/>
      <c r="S6" s="127"/>
      <c r="T6" s="127"/>
      <c r="U6" s="127" t="s">
        <v>992</v>
      </c>
      <c r="V6" s="127"/>
      <c r="W6" s="127"/>
      <c r="X6" s="127" t="s">
        <v>993</v>
      </c>
      <c r="Y6" s="127" t="s">
        <v>994</v>
      </c>
      <c r="Z6" s="127" t="s">
        <v>773</v>
      </c>
      <c r="AA6" s="127"/>
      <c r="AB6" s="127"/>
      <c r="AC6" s="127"/>
      <c r="AD6" s="6"/>
      <c r="AE6" s="1"/>
      <c r="AF6" s="1"/>
      <c r="AG6" s="1"/>
      <c r="AH6" s="1"/>
      <c r="AI6" s="1"/>
      <c r="AJ6" s="1"/>
      <c r="AK6" s="1"/>
      <c r="AL6" s="1"/>
      <c r="AM6" s="1"/>
      <c r="AN6" s="1"/>
      <c r="AO6" s="1"/>
      <c r="AP6" s="1"/>
      <c r="AQ6" s="1"/>
      <c r="AR6" s="1"/>
      <c r="AS6" s="1"/>
      <c r="AT6" s="1"/>
      <c r="AU6" s="1"/>
      <c r="AV6" s="1"/>
      <c r="AW6" s="1"/>
      <c r="AX6" s="1"/>
      <c r="AY6" s="1"/>
      <c r="AZ6" s="1"/>
    </row>
    <row r="7" spans="1:52" ht="63.75" customHeight="1">
      <c r="A7" s="1" t="s">
        <v>774</v>
      </c>
      <c r="B7" s="5"/>
      <c r="C7" s="127"/>
      <c r="D7" s="127"/>
      <c r="E7" s="127"/>
      <c r="F7" s="127"/>
      <c r="G7" s="127"/>
      <c r="H7" s="7"/>
      <c r="I7" s="7" t="s">
        <v>960</v>
      </c>
      <c r="J7" s="7" t="s">
        <v>6</v>
      </c>
      <c r="K7" s="7" t="s">
        <v>7</v>
      </c>
      <c r="L7" s="7"/>
      <c r="M7" s="7" t="s">
        <v>960</v>
      </c>
      <c r="N7" s="7" t="s">
        <v>6</v>
      </c>
      <c r="O7" s="7" t="s">
        <v>7</v>
      </c>
      <c r="P7" s="7"/>
      <c r="Q7" s="7" t="s">
        <v>960</v>
      </c>
      <c r="R7" s="7" t="s">
        <v>6</v>
      </c>
      <c r="S7" s="7" t="s">
        <v>7</v>
      </c>
      <c r="T7" s="127"/>
      <c r="U7" s="7"/>
      <c r="V7" s="7" t="s">
        <v>8</v>
      </c>
      <c r="W7" s="7" t="s">
        <v>9</v>
      </c>
      <c r="X7" s="127"/>
      <c r="Y7" s="127"/>
      <c r="Z7" s="7"/>
      <c r="AA7" s="7" t="s">
        <v>995</v>
      </c>
      <c r="AB7" s="7" t="s">
        <v>996</v>
      </c>
      <c r="AC7" s="127"/>
      <c r="AD7" s="6"/>
      <c r="AE7" s="1"/>
      <c r="AF7" s="1"/>
      <c r="AG7" s="1"/>
      <c r="AH7" s="1"/>
      <c r="AI7" s="1"/>
      <c r="AJ7" s="1"/>
      <c r="AK7" s="1"/>
      <c r="AL7" s="1"/>
      <c r="AM7" s="1"/>
      <c r="AN7" s="1"/>
      <c r="AO7" s="1"/>
      <c r="AP7" s="1"/>
      <c r="AQ7" s="1"/>
      <c r="AR7" s="1"/>
      <c r="AS7" s="1"/>
      <c r="AT7" s="1"/>
      <c r="AU7" s="1"/>
      <c r="AV7" s="1"/>
      <c r="AW7" s="1"/>
      <c r="AX7" s="1"/>
      <c r="AY7" s="1"/>
      <c r="AZ7" s="1"/>
    </row>
    <row r="8" spans="1:52" ht="15.75" customHeight="1">
      <c r="A8" s="1" t="s">
        <v>10</v>
      </c>
      <c r="B8" s="15"/>
      <c r="C8" s="7" t="s">
        <v>11</v>
      </c>
      <c r="D8" s="7" t="s">
        <v>12</v>
      </c>
      <c r="E8" s="7" t="s">
        <v>13</v>
      </c>
      <c r="F8" s="7" t="s">
        <v>14</v>
      </c>
      <c r="G8" s="7"/>
      <c r="H8" s="7"/>
      <c r="I8" s="7" t="s">
        <v>15</v>
      </c>
      <c r="J8" s="7" t="s">
        <v>16</v>
      </c>
      <c r="K8" s="7" t="s">
        <v>17</v>
      </c>
      <c r="L8" s="7"/>
      <c r="M8" s="7" t="s">
        <v>18</v>
      </c>
      <c r="N8" s="7" t="s">
        <v>19</v>
      </c>
      <c r="O8" s="7" t="s">
        <v>20</v>
      </c>
      <c r="P8" s="7"/>
      <c r="Q8" s="7" t="s">
        <v>21</v>
      </c>
      <c r="R8" s="7" t="s">
        <v>22</v>
      </c>
      <c r="S8" s="7" t="s">
        <v>23</v>
      </c>
      <c r="T8" s="7"/>
      <c r="U8" s="7"/>
      <c r="V8" s="7" t="s">
        <v>24</v>
      </c>
      <c r="W8" s="7" t="s">
        <v>25</v>
      </c>
      <c r="X8" s="7" t="s">
        <v>26</v>
      </c>
      <c r="Y8" s="7" t="s">
        <v>27</v>
      </c>
      <c r="Z8" s="7"/>
      <c r="AA8" s="7" t="s">
        <v>28</v>
      </c>
      <c r="AB8" s="7" t="s">
        <v>29</v>
      </c>
      <c r="AC8" s="7" t="s">
        <v>30</v>
      </c>
      <c r="AD8" s="6"/>
      <c r="AE8" s="1"/>
      <c r="AF8" s="1"/>
      <c r="AG8" s="1"/>
      <c r="AH8" s="1"/>
      <c r="AI8" s="1"/>
      <c r="AJ8" s="1"/>
      <c r="AK8" s="1"/>
      <c r="AL8" s="1"/>
      <c r="AM8" s="1"/>
      <c r="AN8" s="1"/>
      <c r="AO8" s="1"/>
      <c r="AP8" s="1"/>
      <c r="AQ8" s="1"/>
      <c r="AR8" s="1"/>
      <c r="AS8" s="1"/>
      <c r="AT8" s="1"/>
      <c r="AU8" s="1"/>
      <c r="AV8" s="1"/>
      <c r="AW8" s="1"/>
      <c r="AX8" s="1"/>
      <c r="AY8" s="1"/>
      <c r="AZ8" s="1"/>
    </row>
    <row r="9" spans="1:52" ht="31.5" customHeight="1">
      <c r="A9" s="1"/>
      <c r="B9" s="18"/>
      <c r="C9" s="20" t="s">
        <v>1198</v>
      </c>
      <c r="D9" s="8" t="s">
        <v>973</v>
      </c>
      <c r="E9" s="19" t="s">
        <v>974</v>
      </c>
      <c r="F9" s="27"/>
      <c r="G9" s="21"/>
      <c r="H9" s="21"/>
      <c r="I9" s="21"/>
      <c r="J9" s="21"/>
      <c r="K9" s="21"/>
      <c r="L9" s="21"/>
      <c r="M9" s="21"/>
      <c r="N9" s="21"/>
      <c r="O9" s="21"/>
      <c r="P9" s="21"/>
      <c r="Q9" s="21"/>
      <c r="R9" s="21"/>
      <c r="S9" s="21"/>
      <c r="T9" s="21"/>
      <c r="U9" s="21"/>
      <c r="V9" s="24">
        <f aca="true" t="shared" si="0" ref="V9:AB9">V10+V67+V69+V93</f>
        <v>220710.6</v>
      </c>
      <c r="W9" s="24">
        <f t="shared" si="0"/>
        <v>217455.4</v>
      </c>
      <c r="X9" s="24">
        <f t="shared" si="0"/>
        <v>206646</v>
      </c>
      <c r="Y9" s="24">
        <f t="shared" si="0"/>
        <v>228894.987</v>
      </c>
      <c r="Z9" s="24" t="e">
        <f t="shared" si="0"/>
        <v>#REF!</v>
      </c>
      <c r="AA9" s="24">
        <f t="shared" si="0"/>
        <v>251929.83354000005</v>
      </c>
      <c r="AB9" s="24">
        <f t="shared" si="0"/>
        <v>277125.4879740001</v>
      </c>
      <c r="AC9" s="24"/>
      <c r="AD9" s="6"/>
      <c r="AE9" s="1"/>
      <c r="AF9" s="1" t="s">
        <v>975</v>
      </c>
      <c r="AG9" s="1" t="s">
        <v>976</v>
      </c>
      <c r="AH9" s="1" t="s">
        <v>977</v>
      </c>
      <c r="AI9" s="1" t="s">
        <v>978</v>
      </c>
      <c r="AJ9" s="1" t="s">
        <v>979</v>
      </c>
      <c r="AK9" s="1" t="s">
        <v>980</v>
      </c>
      <c r="AL9" s="1" t="s">
        <v>999</v>
      </c>
      <c r="AM9" s="1" t="s">
        <v>1000</v>
      </c>
      <c r="AN9" s="1" t="s">
        <v>1001</v>
      </c>
      <c r="AO9" s="1" t="s">
        <v>44</v>
      </c>
      <c r="AP9" s="1" t="s">
        <v>45</v>
      </c>
      <c r="AQ9" s="1" t="s">
        <v>46</v>
      </c>
      <c r="AR9" s="1" t="s">
        <v>47</v>
      </c>
      <c r="AS9" s="1" t="s">
        <v>48</v>
      </c>
      <c r="AT9" s="1" t="s">
        <v>765</v>
      </c>
      <c r="AU9" s="1" t="s">
        <v>766</v>
      </c>
      <c r="AV9" s="1" t="s">
        <v>767</v>
      </c>
      <c r="AW9" s="1"/>
      <c r="AX9" s="1"/>
      <c r="AY9" s="1"/>
      <c r="AZ9" s="1"/>
    </row>
    <row r="10" spans="1:52" ht="75.75" customHeight="1">
      <c r="A10" s="1"/>
      <c r="B10" s="18"/>
      <c r="C10" s="47" t="s">
        <v>1199</v>
      </c>
      <c r="D10" s="9" t="s">
        <v>0</v>
      </c>
      <c r="E10" s="10" t="s">
        <v>1</v>
      </c>
      <c r="F10" s="28"/>
      <c r="G10" s="11"/>
      <c r="H10" s="11"/>
      <c r="I10" s="11"/>
      <c r="J10" s="11"/>
      <c r="K10" s="11"/>
      <c r="L10" s="11"/>
      <c r="M10" s="11"/>
      <c r="N10" s="11"/>
      <c r="O10" s="11"/>
      <c r="P10" s="11"/>
      <c r="Q10" s="11"/>
      <c r="R10" s="11"/>
      <c r="S10" s="11"/>
      <c r="T10" s="11"/>
      <c r="U10" s="11"/>
      <c r="V10" s="46">
        <f>V11+V12+V13+V14+V15+V16+V17+V18+V19+V20+V21+V22+V23+V24+V25+V26+V27+V28+V29+V30+V31+V32+V33+V34+V35+V36+V37+V38+V39+V40+V41+V42+V43+V44+V45+V46+V47+V48+V49+V50+V51+V52+V53+V54+V55+V56+V57+V58+V59+V60+V61+V62+V64+V66+V65</f>
        <v>167660</v>
      </c>
      <c r="W10" s="46">
        <f>W11+W12+W13+W14+W15+W16+W17+W18+W19+W20+W21+W22+W23+W24+W25+W26+W27+W28+W29+W30+W31+W32+W33+W34+W35+W36+W37+W38+W39+W40+W41+W42+W43+W44+W45+W46+W47+W48+W49+W50+W51+W52+W53+W54+W55+W56+W57+W58+W59+W60+W61+W62+W64+W66+W65</f>
        <v>166591.7</v>
      </c>
      <c r="X10" s="46">
        <f>X11+X12+X13+X14+X15+X16+X17+X18+X19+X20+X21+X22+X23+X24+X25+X26+X27+X28+X29+X30+X31+X32+X33+X34+X35+X36+X37+X38+X39+X40+X41+X42+X43+X44+X45+X46+X47+X48+X49+X50+X51+X52+X53+X54+X55+X56+X57+X58+X59+X60+X61+X62+X63+X64+X66+X65</f>
        <v>159889.30000000002</v>
      </c>
      <c r="Y10" s="46">
        <f>Y11+Y12+Y13+Y14+Y15+Y16+Y17+Y18+Y19+Y20+Y21+Y22+Y23+Y24+Y25+Y26+Y27+Y28+Y29+Y30+Y31+Y32+Y33+Y34+Y35+Y36+Y37+Y38+Y39+Y40+Y41+Y42+Y43+Y44+Y45+Y46+Y47+Y48+Y49+Y50+Y51+Y52+Y53+Y54+Y55+Y56+Y57+Y58+Y59+Y60+Y61+Y62+Y63+Y64+Y66+Y65</f>
        <v>176995.05</v>
      </c>
      <c r="Z10" s="46">
        <f>Z11+Z12+Z13+Z14+Z15+Z16+Z17+Z18+Z19+Z20+Z21+Z22+Z23+Z24+Z25+Z26+Z27+Z28+Z29+Z30+Z31+Z32+Z33+Z34+Z35+Z36+Z37+Z38+Z39+Z40+Z41+Z42+Z43+Z44+Z45+Z46+Z47+Z48+Z49+Z50+Z51+Z52+Z53+Z54+Z55+Z56+Z57+Z58+Z59+Z60+Z61+Z62+Z63+Z64+Z66+Z65</f>
        <v>181337.66715000002</v>
      </c>
      <c r="AA10" s="46">
        <f>AA11+AA12+AA13+AA14+AA15+AA16+AA17+AA18+AA19+AA20+AA21+AA22+AA23+AA24+AA25+AA26+AA27+AA28+AA29+AA30+AA31+AA32+AA33+AA34+AA35+AA36+AA37+AA38+AA39+AA40+AA41+AA42+AA43+AA44+AA45+AA46+AA47+AA48+AA49+AA50+AA51+AA52+AA53+AA54+AA55+AA56+AA57+AA58+AA59+AA60+AA61+AA62+AA63+AA64+AA66+AA65</f>
        <v>194839.90284000005</v>
      </c>
      <c r="AB10" s="46">
        <f>AB11+AB12+AB13+AB14+AB15+AB16+AB17+AB18+AB19+AB20+AB21+AB22+AB23+AB24+AB25+AB26+AB27+AB28+AB29+AB30+AB31+AB32+AB33+AB34+AB35+AB36+AB37+AB38+AB39+AB40+AB41+AB42+AB43+AB44+AB45+AB46+AB47+AB48+AB49+AB50+AB51+AB52+AB53+AB54+AB55+AB56+AB57+AB58+AB59+AB60+AB61+AB62+AB63+AB64+AB66+AB65</f>
        <v>214323.89312400005</v>
      </c>
      <c r="AC10" s="73"/>
      <c r="AD10" s="6"/>
      <c r="AE10" s="1"/>
      <c r="AF10" s="1" t="s">
        <v>117</v>
      </c>
      <c r="AG10" s="1" t="s">
        <v>118</v>
      </c>
      <c r="AH10" s="1" t="s">
        <v>119</v>
      </c>
      <c r="AI10" s="1" t="s">
        <v>120</v>
      </c>
      <c r="AJ10" s="1" t="s">
        <v>878</v>
      </c>
      <c r="AK10" s="1" t="s">
        <v>879</v>
      </c>
      <c r="AL10" s="1" t="s">
        <v>880</v>
      </c>
      <c r="AM10" s="1" t="s">
        <v>881</v>
      </c>
      <c r="AN10" s="1" t="s">
        <v>882</v>
      </c>
      <c r="AO10" s="1" t="s">
        <v>883</v>
      </c>
      <c r="AP10" s="1" t="s">
        <v>884</v>
      </c>
      <c r="AQ10" s="1" t="s">
        <v>490</v>
      </c>
      <c r="AR10" s="1" t="s">
        <v>491</v>
      </c>
      <c r="AS10" s="1" t="s">
        <v>492</v>
      </c>
      <c r="AT10" s="1" t="s">
        <v>1118</v>
      </c>
      <c r="AU10" s="1" t="s">
        <v>1119</v>
      </c>
      <c r="AV10" s="1" t="s">
        <v>389</v>
      </c>
      <c r="AW10" s="1"/>
      <c r="AX10" s="1"/>
      <c r="AY10" s="1"/>
      <c r="AZ10" s="1"/>
    </row>
    <row r="11" spans="1:52" ht="31.5" customHeight="1">
      <c r="A11" s="1"/>
      <c r="B11" s="18"/>
      <c r="C11" s="117" t="s">
        <v>1200</v>
      </c>
      <c r="D11" s="106" t="s">
        <v>436</v>
      </c>
      <c r="E11" s="106" t="s">
        <v>390</v>
      </c>
      <c r="F11" s="28" t="s">
        <v>1132</v>
      </c>
      <c r="G11" s="31"/>
      <c r="H11" s="31"/>
      <c r="I11" s="101" t="s">
        <v>690</v>
      </c>
      <c r="J11" s="101" t="s">
        <v>1227</v>
      </c>
      <c r="K11" s="101" t="s">
        <v>687</v>
      </c>
      <c r="L11" s="30"/>
      <c r="M11" s="101" t="s">
        <v>686</v>
      </c>
      <c r="N11" s="101" t="s">
        <v>1228</v>
      </c>
      <c r="O11" s="101" t="s">
        <v>687</v>
      </c>
      <c r="P11" s="30"/>
      <c r="Q11" s="101" t="s">
        <v>688</v>
      </c>
      <c r="R11" s="101" t="s">
        <v>689</v>
      </c>
      <c r="S11" s="101" t="s">
        <v>687</v>
      </c>
      <c r="T11" s="31"/>
      <c r="U11" s="31"/>
      <c r="V11" s="32">
        <v>11424.3</v>
      </c>
      <c r="W11" s="25">
        <v>11153.4</v>
      </c>
      <c r="X11" s="32">
        <v>12769.3</v>
      </c>
      <c r="Y11" s="32">
        <f>X11*1.11</f>
        <v>14173.923</v>
      </c>
      <c r="Z11" s="32">
        <f aca="true" t="shared" si="1" ref="Z11:Z17">Y11*1.05</f>
        <v>14882.61915</v>
      </c>
      <c r="AA11" s="32">
        <f aca="true" t="shared" si="2" ref="AA11:AA18">Y11*1.1</f>
        <v>15591.315300000002</v>
      </c>
      <c r="AB11" s="25">
        <f>AA11*1.1</f>
        <v>17150.446830000004</v>
      </c>
      <c r="AC11" s="65"/>
      <c r="AD11" s="6"/>
      <c r="AE11" s="1"/>
      <c r="AF11" s="1" t="s">
        <v>1099</v>
      </c>
      <c r="AG11" s="1" t="s">
        <v>1100</v>
      </c>
      <c r="AH11" s="1" t="s">
        <v>1101</v>
      </c>
      <c r="AI11" s="1" t="s">
        <v>1102</v>
      </c>
      <c r="AJ11" s="1" t="s">
        <v>1103</v>
      </c>
      <c r="AK11" s="1" t="s">
        <v>1104</v>
      </c>
      <c r="AL11" s="1" t="s">
        <v>1120</v>
      </c>
      <c r="AM11" s="1" t="s">
        <v>130</v>
      </c>
      <c r="AN11" s="1" t="s">
        <v>131</v>
      </c>
      <c r="AO11" s="1" t="s">
        <v>132</v>
      </c>
      <c r="AP11" s="1" t="s">
        <v>133</v>
      </c>
      <c r="AQ11" s="1" t="s">
        <v>134</v>
      </c>
      <c r="AR11" s="1" t="s">
        <v>1095</v>
      </c>
      <c r="AS11" s="1" t="s">
        <v>1096</v>
      </c>
      <c r="AT11" s="1" t="s">
        <v>1106</v>
      </c>
      <c r="AU11" s="1" t="s">
        <v>1107</v>
      </c>
      <c r="AV11" s="1" t="s">
        <v>1108</v>
      </c>
      <c r="AW11" s="1"/>
      <c r="AX11" s="1"/>
      <c r="AY11" s="1"/>
      <c r="AZ11" s="1"/>
    </row>
    <row r="12" spans="1:52" ht="27.75" customHeight="1">
      <c r="A12" s="1"/>
      <c r="B12" s="18"/>
      <c r="C12" s="118"/>
      <c r="D12" s="111"/>
      <c r="E12" s="111"/>
      <c r="F12" s="28" t="s">
        <v>1133</v>
      </c>
      <c r="G12" s="34"/>
      <c r="H12" s="34"/>
      <c r="I12" s="102"/>
      <c r="J12" s="102"/>
      <c r="K12" s="102"/>
      <c r="L12" s="33"/>
      <c r="M12" s="102"/>
      <c r="N12" s="102"/>
      <c r="O12" s="102"/>
      <c r="P12" s="33"/>
      <c r="Q12" s="102"/>
      <c r="R12" s="102"/>
      <c r="S12" s="102"/>
      <c r="T12" s="34"/>
      <c r="U12" s="34"/>
      <c r="V12" s="32">
        <v>3228.2</v>
      </c>
      <c r="W12" s="25">
        <v>3195.9</v>
      </c>
      <c r="X12" s="32">
        <v>3899.1</v>
      </c>
      <c r="Y12" s="32">
        <f aca="true" t="shared" si="3" ref="Y12:Y17">X12*1.11</f>
        <v>4328.001</v>
      </c>
      <c r="Z12" s="32">
        <f t="shared" si="1"/>
        <v>4544.40105</v>
      </c>
      <c r="AA12" s="32">
        <f t="shared" si="2"/>
        <v>4760.801100000001</v>
      </c>
      <c r="AB12" s="25">
        <f>AA12*1.1</f>
        <v>5236.881210000001</v>
      </c>
      <c r="AC12" s="65"/>
      <c r="AD12" s="6"/>
      <c r="AE12" s="1"/>
      <c r="AF12" s="1"/>
      <c r="AG12" s="1"/>
      <c r="AH12" s="1"/>
      <c r="AI12" s="1"/>
      <c r="AJ12" s="1"/>
      <c r="AK12" s="1"/>
      <c r="AL12" s="1"/>
      <c r="AM12" s="1"/>
      <c r="AN12" s="1"/>
      <c r="AO12" s="1"/>
      <c r="AP12" s="1"/>
      <c r="AQ12" s="1"/>
      <c r="AR12" s="1"/>
      <c r="AS12" s="1"/>
      <c r="AT12" s="1"/>
      <c r="AU12" s="1"/>
      <c r="AV12" s="1"/>
      <c r="AW12" s="1"/>
      <c r="AX12" s="1"/>
      <c r="AY12" s="1"/>
      <c r="AZ12" s="1"/>
    </row>
    <row r="13" spans="1:52" ht="25.5" customHeight="1">
      <c r="A13" s="1"/>
      <c r="B13" s="18"/>
      <c r="C13" s="118"/>
      <c r="D13" s="111"/>
      <c r="E13" s="111"/>
      <c r="F13" s="33" t="s">
        <v>727</v>
      </c>
      <c r="G13" s="34"/>
      <c r="H13" s="34"/>
      <c r="I13" s="102"/>
      <c r="J13" s="102"/>
      <c r="K13" s="102"/>
      <c r="L13" s="33"/>
      <c r="M13" s="102"/>
      <c r="N13" s="102"/>
      <c r="O13" s="102"/>
      <c r="P13" s="33"/>
      <c r="Q13" s="102"/>
      <c r="R13" s="102"/>
      <c r="S13" s="102"/>
      <c r="T13" s="34"/>
      <c r="U13" s="34"/>
      <c r="V13" s="25">
        <v>1096.2</v>
      </c>
      <c r="W13" s="25">
        <v>1062.1</v>
      </c>
      <c r="X13" s="32">
        <v>1278.1</v>
      </c>
      <c r="Y13" s="32">
        <f t="shared" si="3"/>
        <v>1418.691</v>
      </c>
      <c r="Z13" s="25">
        <f t="shared" si="1"/>
        <v>1489.6255500000002</v>
      </c>
      <c r="AA13" s="32">
        <f t="shared" si="2"/>
        <v>1560.5601000000001</v>
      </c>
      <c r="AB13" s="25">
        <f>AA13*1.1</f>
        <v>1716.6161100000004</v>
      </c>
      <c r="AC13" s="35"/>
      <c r="AD13" s="6"/>
      <c r="AE13" s="1"/>
      <c r="AF13" s="1"/>
      <c r="AG13" s="1"/>
      <c r="AH13" s="1"/>
      <c r="AI13" s="1"/>
      <c r="AJ13" s="1"/>
      <c r="AK13" s="1"/>
      <c r="AL13" s="1"/>
      <c r="AM13" s="1"/>
      <c r="AN13" s="1"/>
      <c r="AO13" s="1"/>
      <c r="AP13" s="1"/>
      <c r="AQ13" s="1"/>
      <c r="AR13" s="1"/>
      <c r="AS13" s="1"/>
      <c r="AT13" s="1"/>
      <c r="AU13" s="1"/>
      <c r="AV13" s="1"/>
      <c r="AW13" s="1"/>
      <c r="AX13" s="1"/>
      <c r="AY13" s="1"/>
      <c r="AZ13" s="1"/>
    </row>
    <row r="14" spans="1:52" ht="78.75" customHeight="1">
      <c r="A14" s="1"/>
      <c r="B14" s="18"/>
      <c r="C14" s="118"/>
      <c r="D14" s="111"/>
      <c r="E14" s="111"/>
      <c r="F14" s="33" t="s">
        <v>1142</v>
      </c>
      <c r="G14" s="34"/>
      <c r="H14" s="34"/>
      <c r="I14" s="102"/>
      <c r="J14" s="102"/>
      <c r="K14" s="102"/>
      <c r="L14" s="33"/>
      <c r="M14" s="102"/>
      <c r="N14" s="102"/>
      <c r="O14" s="102"/>
      <c r="P14" s="33"/>
      <c r="Q14" s="102"/>
      <c r="R14" s="102"/>
      <c r="S14" s="102"/>
      <c r="T14" s="34"/>
      <c r="U14" s="34"/>
      <c r="V14" s="65">
        <v>734.5</v>
      </c>
      <c r="W14" s="35">
        <v>734.3</v>
      </c>
      <c r="X14" s="32">
        <v>881.9</v>
      </c>
      <c r="Y14" s="32">
        <f t="shared" si="3"/>
        <v>978.9090000000001</v>
      </c>
      <c r="Z14" s="65">
        <f t="shared" si="1"/>
        <v>1027.85445</v>
      </c>
      <c r="AA14" s="32">
        <f t="shared" si="2"/>
        <v>1076.7999000000002</v>
      </c>
      <c r="AB14" s="25">
        <f>AA14*1.1</f>
        <v>1184.4798900000003</v>
      </c>
      <c r="AC14" s="35"/>
      <c r="AD14" s="6"/>
      <c r="AE14" s="1"/>
      <c r="AF14" s="1"/>
      <c r="AG14" s="1"/>
      <c r="AH14" s="1"/>
      <c r="AI14" s="1"/>
      <c r="AJ14" s="1"/>
      <c r="AK14" s="1"/>
      <c r="AL14" s="1"/>
      <c r="AM14" s="1"/>
      <c r="AN14" s="1"/>
      <c r="AO14" s="1"/>
      <c r="AP14" s="1"/>
      <c r="AQ14" s="1"/>
      <c r="AR14" s="1"/>
      <c r="AS14" s="1"/>
      <c r="AT14" s="1"/>
      <c r="AU14" s="1"/>
      <c r="AV14" s="1"/>
      <c r="AW14" s="1"/>
      <c r="AX14" s="1"/>
      <c r="AY14" s="1"/>
      <c r="AZ14" s="1"/>
    </row>
    <row r="15" spans="1:52" ht="50.25" customHeight="1">
      <c r="A15" s="1"/>
      <c r="B15" s="18"/>
      <c r="C15" s="117" t="s">
        <v>1201</v>
      </c>
      <c r="D15" s="106" t="s">
        <v>961</v>
      </c>
      <c r="E15" s="106" t="s">
        <v>668</v>
      </c>
      <c r="F15" s="28" t="s">
        <v>1069</v>
      </c>
      <c r="G15" s="11"/>
      <c r="H15" s="11"/>
      <c r="I15" s="98" t="s">
        <v>691</v>
      </c>
      <c r="J15" s="98" t="s">
        <v>1218</v>
      </c>
      <c r="K15" s="101" t="s">
        <v>687</v>
      </c>
      <c r="L15" s="50"/>
      <c r="M15" s="101" t="s">
        <v>686</v>
      </c>
      <c r="N15" s="98" t="s">
        <v>1219</v>
      </c>
      <c r="O15" s="101" t="s">
        <v>687</v>
      </c>
      <c r="P15" s="11"/>
      <c r="Q15" s="98" t="s">
        <v>1216</v>
      </c>
      <c r="R15" s="98"/>
      <c r="S15" s="98" t="s">
        <v>1217</v>
      </c>
      <c r="T15" s="11"/>
      <c r="U15" s="11"/>
      <c r="V15" s="32"/>
      <c r="W15" s="25"/>
      <c r="X15" s="32">
        <v>1413.5</v>
      </c>
      <c r="Y15" s="32">
        <f t="shared" si="3"/>
        <v>1568.9850000000001</v>
      </c>
      <c r="Z15" s="32">
        <f t="shared" si="1"/>
        <v>1647.4342500000002</v>
      </c>
      <c r="AA15" s="32">
        <f>Y15*1.1</f>
        <v>1725.8835000000004</v>
      </c>
      <c r="AB15" s="25">
        <f aca="true" t="shared" si="4" ref="AB15:AB35">AA15*1.1</f>
        <v>1898.4718500000006</v>
      </c>
      <c r="AC15" s="25"/>
      <c r="AD15" s="6"/>
      <c r="AE15" s="1"/>
      <c r="AF15" s="1" t="s">
        <v>382</v>
      </c>
      <c r="AG15" s="1" t="s">
        <v>383</v>
      </c>
      <c r="AH15" s="1" t="s">
        <v>356</v>
      </c>
      <c r="AI15" s="1" t="s">
        <v>357</v>
      </c>
      <c r="AJ15" s="1" t="s">
        <v>358</v>
      </c>
      <c r="AK15" s="1" t="s">
        <v>359</v>
      </c>
      <c r="AL15" s="1" t="s">
        <v>360</v>
      </c>
      <c r="AM15" s="1" t="s">
        <v>361</v>
      </c>
      <c r="AN15" s="1" t="s">
        <v>204</v>
      </c>
      <c r="AO15" s="1" t="s">
        <v>205</v>
      </c>
      <c r="AP15" s="1" t="s">
        <v>206</v>
      </c>
      <c r="AQ15" s="1" t="s">
        <v>570</v>
      </c>
      <c r="AR15" s="1" t="s">
        <v>571</v>
      </c>
      <c r="AS15" s="1" t="s">
        <v>572</v>
      </c>
      <c r="AT15" s="1" t="s">
        <v>573</v>
      </c>
      <c r="AU15" s="1" t="s">
        <v>997</v>
      </c>
      <c r="AV15" s="1" t="s">
        <v>998</v>
      </c>
      <c r="AW15" s="1"/>
      <c r="AX15" s="1"/>
      <c r="AY15" s="1"/>
      <c r="AZ15" s="1"/>
    </row>
    <row r="16" spans="1:52" ht="59.25" customHeight="1">
      <c r="A16" s="1"/>
      <c r="B16" s="18"/>
      <c r="C16" s="118"/>
      <c r="D16" s="111"/>
      <c r="E16" s="111"/>
      <c r="F16" s="28" t="s">
        <v>1040</v>
      </c>
      <c r="G16" s="11"/>
      <c r="H16" s="11"/>
      <c r="I16" s="99"/>
      <c r="J16" s="99"/>
      <c r="K16" s="103"/>
      <c r="L16" s="50"/>
      <c r="M16" s="103"/>
      <c r="N16" s="99"/>
      <c r="O16" s="103"/>
      <c r="P16" s="11"/>
      <c r="Q16" s="99"/>
      <c r="R16" s="99"/>
      <c r="S16" s="99"/>
      <c r="T16" s="11"/>
      <c r="U16" s="11"/>
      <c r="V16" s="32">
        <v>1288.8</v>
      </c>
      <c r="W16" s="25">
        <v>1288.8</v>
      </c>
      <c r="X16" s="32"/>
      <c r="Y16" s="32"/>
      <c r="Z16" s="32"/>
      <c r="AA16" s="32"/>
      <c r="AB16" s="25"/>
      <c r="AC16" s="25"/>
      <c r="AD16" s="6"/>
      <c r="AE16" s="1"/>
      <c r="AF16" s="1"/>
      <c r="AG16" s="1"/>
      <c r="AH16" s="1"/>
      <c r="AI16" s="1"/>
      <c r="AJ16" s="1"/>
      <c r="AK16" s="1"/>
      <c r="AL16" s="1"/>
      <c r="AM16" s="1"/>
      <c r="AN16" s="1"/>
      <c r="AO16" s="1"/>
      <c r="AP16" s="1"/>
      <c r="AQ16" s="1"/>
      <c r="AR16" s="1"/>
      <c r="AS16" s="1"/>
      <c r="AT16" s="1"/>
      <c r="AU16" s="1"/>
      <c r="AV16" s="1"/>
      <c r="AW16" s="1"/>
      <c r="AX16" s="1"/>
      <c r="AY16" s="1"/>
      <c r="AZ16" s="1"/>
    </row>
    <row r="17" spans="1:52" ht="245.25" customHeight="1">
      <c r="A17" s="1"/>
      <c r="B17" s="18"/>
      <c r="C17" s="119"/>
      <c r="D17" s="107"/>
      <c r="E17" s="107"/>
      <c r="F17" s="28" t="s">
        <v>1142</v>
      </c>
      <c r="G17" s="11"/>
      <c r="H17" s="11"/>
      <c r="I17" s="50" t="s">
        <v>691</v>
      </c>
      <c r="J17" s="50" t="s">
        <v>1220</v>
      </c>
      <c r="K17" s="51" t="s">
        <v>687</v>
      </c>
      <c r="L17" s="50"/>
      <c r="M17" s="51" t="s">
        <v>686</v>
      </c>
      <c r="N17" s="50" t="s">
        <v>1221</v>
      </c>
      <c r="O17" s="51" t="s">
        <v>687</v>
      </c>
      <c r="P17" s="11"/>
      <c r="Q17" s="50" t="s">
        <v>1213</v>
      </c>
      <c r="R17" s="11" t="s">
        <v>1214</v>
      </c>
      <c r="S17" s="56" t="s">
        <v>1215</v>
      </c>
      <c r="T17" s="11"/>
      <c r="U17" s="11"/>
      <c r="V17" s="32">
        <v>5930.9</v>
      </c>
      <c r="W17" s="25">
        <v>5902.3</v>
      </c>
      <c r="X17" s="32">
        <v>6076.8</v>
      </c>
      <c r="Y17" s="32">
        <f t="shared" si="3"/>
        <v>6745.2480000000005</v>
      </c>
      <c r="Z17" s="32">
        <f t="shared" si="1"/>
        <v>7082.510400000001</v>
      </c>
      <c r="AA17" s="32">
        <f t="shared" si="2"/>
        <v>7419.772800000002</v>
      </c>
      <c r="AB17" s="25">
        <f t="shared" si="4"/>
        <v>8161.7500800000025</v>
      </c>
      <c r="AC17" s="25"/>
      <c r="AD17" s="6"/>
      <c r="AE17" s="1"/>
      <c r="AF17" s="1"/>
      <c r="AG17" s="1"/>
      <c r="AH17" s="1"/>
      <c r="AI17" s="1"/>
      <c r="AJ17" s="1"/>
      <c r="AK17" s="1"/>
      <c r="AL17" s="1"/>
      <c r="AM17" s="1"/>
      <c r="AN17" s="1"/>
      <c r="AO17" s="1"/>
      <c r="AP17" s="1"/>
      <c r="AQ17" s="1"/>
      <c r="AR17" s="1"/>
      <c r="AS17" s="1"/>
      <c r="AT17" s="1"/>
      <c r="AU17" s="1"/>
      <c r="AV17" s="1"/>
      <c r="AW17" s="1"/>
      <c r="AX17" s="1"/>
      <c r="AY17" s="1"/>
      <c r="AZ17" s="1"/>
    </row>
    <row r="18" spans="1:52" ht="195.75" customHeight="1">
      <c r="A18" s="1"/>
      <c r="B18" s="18"/>
      <c r="C18" s="20" t="s">
        <v>1202</v>
      </c>
      <c r="D18" s="12" t="s">
        <v>252</v>
      </c>
      <c r="E18" s="13" t="s">
        <v>253</v>
      </c>
      <c r="F18" s="28"/>
      <c r="G18" s="11"/>
      <c r="H18" s="11"/>
      <c r="I18" s="11"/>
      <c r="J18" s="11"/>
      <c r="K18" s="11"/>
      <c r="L18" s="11"/>
      <c r="M18" s="11"/>
      <c r="N18" s="11"/>
      <c r="O18" s="11"/>
      <c r="P18" s="11"/>
      <c r="Q18" s="11"/>
      <c r="R18" s="11"/>
      <c r="S18" s="55"/>
      <c r="T18" s="11"/>
      <c r="U18" s="11"/>
      <c r="V18" s="32">
        <f>U18*1.05</f>
        <v>0</v>
      </c>
      <c r="W18" s="25">
        <v>0</v>
      </c>
      <c r="X18" s="32">
        <f>W18*1.05</f>
        <v>0</v>
      </c>
      <c r="Y18" s="32">
        <f>X18*1.11</f>
        <v>0</v>
      </c>
      <c r="Z18" s="32">
        <f>Y18*1.05</f>
        <v>0</v>
      </c>
      <c r="AA18" s="32">
        <f t="shared" si="2"/>
        <v>0</v>
      </c>
      <c r="AB18" s="25">
        <f t="shared" si="4"/>
        <v>0</v>
      </c>
      <c r="AC18" s="25"/>
      <c r="AD18" s="6"/>
      <c r="AE18" s="1"/>
      <c r="AF18" s="1" t="s">
        <v>254</v>
      </c>
      <c r="AG18" s="1" t="s">
        <v>463</v>
      </c>
      <c r="AH18" s="1" t="s">
        <v>851</v>
      </c>
      <c r="AI18" s="1" t="s">
        <v>852</v>
      </c>
      <c r="AJ18" s="1" t="s">
        <v>853</v>
      </c>
      <c r="AK18" s="1" t="s">
        <v>854</v>
      </c>
      <c r="AL18" s="1" t="s">
        <v>855</v>
      </c>
      <c r="AM18" s="1" t="s">
        <v>856</v>
      </c>
      <c r="AN18" s="1" t="s">
        <v>184</v>
      </c>
      <c r="AO18" s="1" t="s">
        <v>185</v>
      </c>
      <c r="AP18" s="1" t="s">
        <v>186</v>
      </c>
      <c r="AQ18" s="1" t="s">
        <v>187</v>
      </c>
      <c r="AR18" s="1" t="s">
        <v>188</v>
      </c>
      <c r="AS18" s="1" t="s">
        <v>189</v>
      </c>
      <c r="AT18" s="1" t="s">
        <v>845</v>
      </c>
      <c r="AU18" s="1" t="s">
        <v>846</v>
      </c>
      <c r="AV18" s="1" t="s">
        <v>86</v>
      </c>
      <c r="AW18" s="1"/>
      <c r="AX18" s="1"/>
      <c r="AY18" s="1"/>
      <c r="AZ18" s="1"/>
    </row>
    <row r="19" spans="1:52" ht="203.25" customHeight="1">
      <c r="A19" s="1"/>
      <c r="B19" s="17"/>
      <c r="C19" s="20" t="s">
        <v>239</v>
      </c>
      <c r="D19" s="12" t="s">
        <v>1197</v>
      </c>
      <c r="E19" s="13" t="s">
        <v>87</v>
      </c>
      <c r="F19" s="28" t="s">
        <v>367</v>
      </c>
      <c r="G19" s="11"/>
      <c r="H19" s="11"/>
      <c r="I19" s="50" t="s">
        <v>691</v>
      </c>
      <c r="J19" s="51" t="s">
        <v>692</v>
      </c>
      <c r="K19" s="51" t="s">
        <v>687</v>
      </c>
      <c r="L19" s="28"/>
      <c r="M19" s="51" t="s">
        <v>1225</v>
      </c>
      <c r="N19" s="51" t="s">
        <v>1222</v>
      </c>
      <c r="O19" s="51" t="s">
        <v>687</v>
      </c>
      <c r="P19" s="28"/>
      <c r="Q19" s="51" t="s">
        <v>688</v>
      </c>
      <c r="R19" s="51" t="s">
        <v>693</v>
      </c>
      <c r="S19" s="51" t="s">
        <v>687</v>
      </c>
      <c r="T19" s="11"/>
      <c r="U19" s="11"/>
      <c r="V19" s="32">
        <v>630</v>
      </c>
      <c r="W19" s="25">
        <v>630</v>
      </c>
      <c r="X19" s="32">
        <v>0</v>
      </c>
      <c r="Y19" s="32">
        <v>0</v>
      </c>
      <c r="Z19" s="32">
        <f>Y19*1.05</f>
        <v>0</v>
      </c>
      <c r="AA19" s="32">
        <v>0</v>
      </c>
      <c r="AB19" s="25">
        <v>0</v>
      </c>
      <c r="AC19" s="25"/>
      <c r="AD19" s="6"/>
      <c r="AE19" s="1"/>
      <c r="AF19" s="1" t="s">
        <v>88</v>
      </c>
      <c r="AG19" s="1" t="s">
        <v>89</v>
      </c>
      <c r="AH19" s="1" t="s">
        <v>90</v>
      </c>
      <c r="AI19" s="1" t="s">
        <v>190</v>
      </c>
      <c r="AJ19" s="1" t="s">
        <v>191</v>
      </c>
      <c r="AK19" s="1" t="s">
        <v>192</v>
      </c>
      <c r="AL19" s="1" t="s">
        <v>948</v>
      </c>
      <c r="AM19" s="1" t="s">
        <v>949</v>
      </c>
      <c r="AN19" s="1" t="s">
        <v>950</v>
      </c>
      <c r="AO19" s="1" t="s">
        <v>951</v>
      </c>
      <c r="AP19" s="1" t="s">
        <v>952</v>
      </c>
      <c r="AQ19" s="1" t="s">
        <v>953</v>
      </c>
      <c r="AR19" s="1" t="s">
        <v>728</v>
      </c>
      <c r="AS19" s="1" t="s">
        <v>729</v>
      </c>
      <c r="AT19" s="1" t="s">
        <v>747</v>
      </c>
      <c r="AU19" s="1" t="s">
        <v>962</v>
      </c>
      <c r="AV19" s="1" t="s">
        <v>963</v>
      </c>
      <c r="AW19" s="1"/>
      <c r="AX19" s="1"/>
      <c r="AY19" s="1"/>
      <c r="AZ19" s="1"/>
    </row>
    <row r="20" spans="1:52" ht="110.25" customHeight="1">
      <c r="A20" s="1"/>
      <c r="B20" s="17"/>
      <c r="C20" s="20" t="s">
        <v>240</v>
      </c>
      <c r="D20" s="12" t="s">
        <v>969</v>
      </c>
      <c r="E20" s="13" t="s">
        <v>970</v>
      </c>
      <c r="F20" s="28"/>
      <c r="G20" s="11"/>
      <c r="H20" s="11"/>
      <c r="I20" s="50"/>
      <c r="J20" s="51"/>
      <c r="K20" s="51"/>
      <c r="L20" s="28"/>
      <c r="M20" s="51"/>
      <c r="N20" s="51"/>
      <c r="O20" s="51"/>
      <c r="P20" s="33"/>
      <c r="Q20" s="51"/>
      <c r="R20" s="51"/>
      <c r="S20" s="51"/>
      <c r="T20" s="11"/>
      <c r="U20" s="11"/>
      <c r="V20" s="32">
        <v>0</v>
      </c>
      <c r="W20" s="25">
        <v>0</v>
      </c>
      <c r="X20" s="32">
        <v>0</v>
      </c>
      <c r="Y20" s="32">
        <v>0</v>
      </c>
      <c r="Z20" s="32"/>
      <c r="AA20" s="32">
        <v>0</v>
      </c>
      <c r="AB20" s="25">
        <v>0</v>
      </c>
      <c r="AC20" s="25"/>
      <c r="AD20" s="6"/>
      <c r="AE20" s="1"/>
      <c r="AF20" s="1" t="s">
        <v>971</v>
      </c>
      <c r="AG20" s="1" t="s">
        <v>1146</v>
      </c>
      <c r="AH20" s="1" t="s">
        <v>1147</v>
      </c>
      <c r="AI20" s="1" t="s">
        <v>1148</v>
      </c>
      <c r="AJ20" s="1" t="s">
        <v>1149</v>
      </c>
      <c r="AK20" s="1" t="s">
        <v>1150</v>
      </c>
      <c r="AL20" s="1" t="s">
        <v>1151</v>
      </c>
      <c r="AM20" s="1" t="s">
        <v>1162</v>
      </c>
      <c r="AN20" s="1" t="s">
        <v>428</v>
      </c>
      <c r="AO20" s="1" t="s">
        <v>429</v>
      </c>
      <c r="AP20" s="1" t="s">
        <v>430</v>
      </c>
      <c r="AQ20" s="1" t="s">
        <v>431</v>
      </c>
      <c r="AR20" s="1" t="s">
        <v>432</v>
      </c>
      <c r="AS20" s="1" t="s">
        <v>433</v>
      </c>
      <c r="AT20" s="1" t="s">
        <v>434</v>
      </c>
      <c r="AU20" s="1" t="s">
        <v>435</v>
      </c>
      <c r="AV20" s="1" t="s">
        <v>669</v>
      </c>
      <c r="AW20" s="1"/>
      <c r="AX20" s="1"/>
      <c r="AY20" s="1"/>
      <c r="AZ20" s="1"/>
    </row>
    <row r="21" spans="1:52" ht="54.75" customHeight="1">
      <c r="A21" s="1"/>
      <c r="B21" s="17"/>
      <c r="C21" s="117" t="s">
        <v>241</v>
      </c>
      <c r="D21" s="123" t="s">
        <v>451</v>
      </c>
      <c r="E21" s="106" t="s">
        <v>670</v>
      </c>
      <c r="F21" s="94"/>
      <c r="G21" s="31"/>
      <c r="H21" s="31"/>
      <c r="I21" s="101"/>
      <c r="J21" s="101"/>
      <c r="K21" s="101"/>
      <c r="L21" s="30"/>
      <c r="M21" s="101"/>
      <c r="N21" s="101"/>
      <c r="O21" s="101"/>
      <c r="P21" s="30"/>
      <c r="Q21" s="101"/>
      <c r="R21" s="101"/>
      <c r="S21" s="101"/>
      <c r="T21" s="31"/>
      <c r="U21" s="31"/>
      <c r="V21" s="91">
        <v>0</v>
      </c>
      <c r="W21" s="91">
        <v>0</v>
      </c>
      <c r="X21" s="91">
        <v>0</v>
      </c>
      <c r="Y21" s="91">
        <v>0</v>
      </c>
      <c r="Z21" s="91"/>
      <c r="AA21" s="91">
        <v>0</v>
      </c>
      <c r="AB21" s="91">
        <v>0</v>
      </c>
      <c r="AC21" s="91"/>
      <c r="AD21" s="6"/>
      <c r="AE21" s="1"/>
      <c r="AF21" s="1" t="s">
        <v>671</v>
      </c>
      <c r="AG21" s="1" t="s">
        <v>672</v>
      </c>
      <c r="AH21" s="1" t="s">
        <v>673</v>
      </c>
      <c r="AI21" s="1" t="s">
        <v>887</v>
      </c>
      <c r="AJ21" s="1" t="s">
        <v>474</v>
      </c>
      <c r="AK21" s="1" t="s">
        <v>475</v>
      </c>
      <c r="AL21" s="1" t="s">
        <v>476</v>
      </c>
      <c r="AM21" s="1" t="s">
        <v>674</v>
      </c>
      <c r="AN21" s="1" t="s">
        <v>675</v>
      </c>
      <c r="AO21" s="1" t="s">
        <v>676</v>
      </c>
      <c r="AP21" s="1" t="s">
        <v>677</v>
      </c>
      <c r="AQ21" s="1" t="s">
        <v>678</v>
      </c>
      <c r="AR21" s="1" t="s">
        <v>679</v>
      </c>
      <c r="AS21" s="1" t="s">
        <v>680</v>
      </c>
      <c r="AT21" s="1" t="s">
        <v>681</v>
      </c>
      <c r="AU21" s="1" t="s">
        <v>682</v>
      </c>
      <c r="AV21" s="1" t="s">
        <v>683</v>
      </c>
      <c r="AW21" s="1"/>
      <c r="AX21" s="1"/>
      <c r="AY21" s="1"/>
      <c r="AZ21" s="1"/>
    </row>
    <row r="22" spans="1:52" ht="49.5" customHeight="1">
      <c r="A22" s="1"/>
      <c r="B22" s="17"/>
      <c r="C22" s="119"/>
      <c r="D22" s="125"/>
      <c r="E22" s="107"/>
      <c r="F22" s="92"/>
      <c r="G22" s="34"/>
      <c r="H22" s="34"/>
      <c r="I22" s="93"/>
      <c r="J22" s="93"/>
      <c r="K22" s="93"/>
      <c r="L22" s="33"/>
      <c r="M22" s="93"/>
      <c r="N22" s="93"/>
      <c r="O22" s="93"/>
      <c r="P22" s="33"/>
      <c r="Q22" s="93"/>
      <c r="R22" s="93"/>
      <c r="S22" s="93"/>
      <c r="T22" s="34"/>
      <c r="U22" s="34"/>
      <c r="V22" s="92"/>
      <c r="W22" s="92"/>
      <c r="X22" s="92"/>
      <c r="Y22" s="92"/>
      <c r="Z22" s="92"/>
      <c r="AA22" s="92"/>
      <c r="AB22" s="92"/>
      <c r="AC22" s="92"/>
      <c r="AD22" s="6"/>
      <c r="AE22" s="1"/>
      <c r="AF22" s="1"/>
      <c r="AG22" s="1"/>
      <c r="AH22" s="1"/>
      <c r="AI22" s="1"/>
      <c r="AJ22" s="1"/>
      <c r="AK22" s="1"/>
      <c r="AL22" s="1"/>
      <c r="AM22" s="1"/>
      <c r="AN22" s="1"/>
      <c r="AO22" s="1"/>
      <c r="AP22" s="1"/>
      <c r="AQ22" s="1"/>
      <c r="AR22" s="1"/>
      <c r="AS22" s="1"/>
      <c r="AT22" s="1"/>
      <c r="AU22" s="1"/>
      <c r="AV22" s="1"/>
      <c r="AW22" s="1"/>
      <c r="AX22" s="1"/>
      <c r="AY22" s="1"/>
      <c r="AZ22" s="1"/>
    </row>
    <row r="23" spans="1:52" ht="114" customHeight="1">
      <c r="A23" s="1"/>
      <c r="B23" s="18"/>
      <c r="C23" s="20" t="s">
        <v>242</v>
      </c>
      <c r="D23" s="12" t="s">
        <v>470</v>
      </c>
      <c r="E23" s="13" t="s">
        <v>684</v>
      </c>
      <c r="F23" s="28"/>
      <c r="G23" s="11"/>
      <c r="H23" s="11"/>
      <c r="I23" s="11"/>
      <c r="J23" s="11"/>
      <c r="K23" s="11"/>
      <c r="L23" s="11"/>
      <c r="M23" s="11"/>
      <c r="N23" s="11"/>
      <c r="O23" s="11"/>
      <c r="P23" s="11"/>
      <c r="Q23" s="11"/>
      <c r="R23" s="11"/>
      <c r="S23" s="11"/>
      <c r="T23" s="11"/>
      <c r="U23" s="11"/>
      <c r="V23" s="25">
        <v>0</v>
      </c>
      <c r="W23" s="25">
        <v>0</v>
      </c>
      <c r="X23" s="25">
        <v>0</v>
      </c>
      <c r="Y23" s="25">
        <v>0</v>
      </c>
      <c r="Z23" s="25">
        <v>0</v>
      </c>
      <c r="AA23" s="32">
        <f>Y23*1.1</f>
        <v>0</v>
      </c>
      <c r="AB23" s="25">
        <f t="shared" si="4"/>
        <v>0</v>
      </c>
      <c r="AC23" s="25"/>
      <c r="AD23" s="6"/>
      <c r="AE23" s="1"/>
      <c r="AF23" s="1" t="s">
        <v>685</v>
      </c>
      <c r="AG23" s="1" t="s">
        <v>369</v>
      </c>
      <c r="AH23" s="1" t="s">
        <v>370</v>
      </c>
      <c r="AI23" s="1" t="s">
        <v>558</v>
      </c>
      <c r="AJ23" s="1" t="s">
        <v>559</v>
      </c>
      <c r="AK23" s="1" t="s">
        <v>560</v>
      </c>
      <c r="AL23" s="1" t="s">
        <v>561</v>
      </c>
      <c r="AM23" s="1" t="s">
        <v>768</v>
      </c>
      <c r="AN23" s="1" t="s">
        <v>769</v>
      </c>
      <c r="AO23" s="1" t="s">
        <v>770</v>
      </c>
      <c r="AP23" s="1" t="s">
        <v>771</v>
      </c>
      <c r="AQ23" s="1" t="s">
        <v>569</v>
      </c>
      <c r="AR23" s="1" t="s">
        <v>694</v>
      </c>
      <c r="AS23" s="1" t="s">
        <v>695</v>
      </c>
      <c r="AT23" s="1" t="s">
        <v>696</v>
      </c>
      <c r="AU23" s="1" t="s">
        <v>697</v>
      </c>
      <c r="AV23" s="1" t="s">
        <v>699</v>
      </c>
      <c r="AW23" s="1"/>
      <c r="AX23" s="1"/>
      <c r="AY23" s="1"/>
      <c r="AZ23" s="1"/>
    </row>
    <row r="24" spans="1:52" ht="54.75" customHeight="1">
      <c r="A24" s="1"/>
      <c r="B24" s="18"/>
      <c r="C24" s="20" t="s">
        <v>243</v>
      </c>
      <c r="D24" s="12" t="s">
        <v>469</v>
      </c>
      <c r="E24" s="13" t="s">
        <v>700</v>
      </c>
      <c r="F24" s="28"/>
      <c r="G24" s="11"/>
      <c r="H24" s="11"/>
      <c r="I24" s="11"/>
      <c r="J24" s="11"/>
      <c r="K24" s="11"/>
      <c r="L24" s="11"/>
      <c r="M24" s="11"/>
      <c r="N24" s="11"/>
      <c r="O24" s="11"/>
      <c r="P24" s="11"/>
      <c r="Q24" s="11"/>
      <c r="R24" s="11"/>
      <c r="S24" s="11"/>
      <c r="T24" s="11"/>
      <c r="U24" s="11"/>
      <c r="V24" s="25">
        <v>0</v>
      </c>
      <c r="W24" s="25">
        <v>0</v>
      </c>
      <c r="X24" s="25">
        <v>0</v>
      </c>
      <c r="Y24" s="25">
        <v>0</v>
      </c>
      <c r="Z24" s="25">
        <v>0</v>
      </c>
      <c r="AA24" s="32">
        <f>Y24*1.11</f>
        <v>0</v>
      </c>
      <c r="AB24" s="25">
        <f t="shared" si="4"/>
        <v>0</v>
      </c>
      <c r="AC24" s="25"/>
      <c r="AD24" s="6"/>
      <c r="AE24" s="1"/>
      <c r="AF24" s="1" t="s">
        <v>746</v>
      </c>
      <c r="AG24" s="1" t="s">
        <v>935</v>
      </c>
      <c r="AH24" s="1" t="s">
        <v>936</v>
      </c>
      <c r="AI24" s="1" t="s">
        <v>178</v>
      </c>
      <c r="AJ24" s="1" t="s">
        <v>179</v>
      </c>
      <c r="AK24" s="1" t="s">
        <v>180</v>
      </c>
      <c r="AL24" s="1" t="s">
        <v>181</v>
      </c>
      <c r="AM24" s="1" t="s">
        <v>182</v>
      </c>
      <c r="AN24" s="1" t="s">
        <v>183</v>
      </c>
      <c r="AO24" s="1" t="s">
        <v>972</v>
      </c>
      <c r="AP24" s="1" t="s">
        <v>1210</v>
      </c>
      <c r="AQ24" s="1" t="s">
        <v>1211</v>
      </c>
      <c r="AR24" s="1" t="s">
        <v>1212</v>
      </c>
      <c r="AS24" s="1" t="s">
        <v>626</v>
      </c>
      <c r="AT24" s="1" t="s">
        <v>1123</v>
      </c>
      <c r="AU24" s="1" t="s">
        <v>1124</v>
      </c>
      <c r="AV24" s="1" t="s">
        <v>1125</v>
      </c>
      <c r="AW24" s="1"/>
      <c r="AX24" s="1"/>
      <c r="AY24" s="1"/>
      <c r="AZ24" s="1"/>
    </row>
    <row r="25" spans="1:52" ht="46.5" customHeight="1">
      <c r="A25" s="1"/>
      <c r="B25" s="17"/>
      <c r="C25" s="20" t="s">
        <v>244</v>
      </c>
      <c r="D25" s="12" t="s">
        <v>468</v>
      </c>
      <c r="E25" s="13" t="s">
        <v>1126</v>
      </c>
      <c r="F25" s="28"/>
      <c r="G25" s="11"/>
      <c r="H25" s="11"/>
      <c r="I25" s="11"/>
      <c r="J25" s="11"/>
      <c r="K25" s="11"/>
      <c r="L25" s="11"/>
      <c r="M25" s="11"/>
      <c r="N25" s="11"/>
      <c r="O25" s="11"/>
      <c r="P25" s="11"/>
      <c r="Q25" s="11"/>
      <c r="R25" s="11"/>
      <c r="S25" s="11"/>
      <c r="T25" s="11"/>
      <c r="U25" s="11"/>
      <c r="V25" s="25">
        <v>0</v>
      </c>
      <c r="W25" s="25">
        <v>0</v>
      </c>
      <c r="X25" s="25">
        <v>0</v>
      </c>
      <c r="Y25" s="25">
        <v>0</v>
      </c>
      <c r="Z25" s="25">
        <v>0</v>
      </c>
      <c r="AA25" s="32">
        <f>Y25*1.11</f>
        <v>0</v>
      </c>
      <c r="AB25" s="25">
        <f t="shared" si="4"/>
        <v>0</v>
      </c>
      <c r="AC25" s="25"/>
      <c r="AD25" s="6"/>
      <c r="AE25" s="1"/>
      <c r="AF25" s="1" t="s">
        <v>1127</v>
      </c>
      <c r="AG25" s="1" t="s">
        <v>1128</v>
      </c>
      <c r="AH25" s="1" t="s">
        <v>1129</v>
      </c>
      <c r="AI25" s="1" t="s">
        <v>1130</v>
      </c>
      <c r="AJ25" s="1" t="s">
        <v>407</v>
      </c>
      <c r="AK25" s="1" t="s">
        <v>408</v>
      </c>
      <c r="AL25" s="1" t="s">
        <v>409</v>
      </c>
      <c r="AM25" s="1" t="s">
        <v>410</v>
      </c>
      <c r="AN25" s="1" t="s">
        <v>411</v>
      </c>
      <c r="AO25" s="1" t="s">
        <v>412</v>
      </c>
      <c r="AP25" s="1" t="s">
        <v>413</v>
      </c>
      <c r="AQ25" s="1" t="s">
        <v>414</v>
      </c>
      <c r="AR25" s="1" t="s">
        <v>415</v>
      </c>
      <c r="AS25" s="1" t="s">
        <v>416</v>
      </c>
      <c r="AT25" s="1" t="s">
        <v>417</v>
      </c>
      <c r="AU25" s="1" t="s">
        <v>418</v>
      </c>
      <c r="AV25" s="1" t="s">
        <v>419</v>
      </c>
      <c r="AW25" s="1"/>
      <c r="AX25" s="1"/>
      <c r="AY25" s="1"/>
      <c r="AZ25" s="1"/>
    </row>
    <row r="26" spans="1:52" ht="104.25" customHeight="1">
      <c r="A26" s="1"/>
      <c r="B26" s="18"/>
      <c r="C26" s="20" t="s">
        <v>245</v>
      </c>
      <c r="D26" s="12" t="s">
        <v>467</v>
      </c>
      <c r="E26" s="13" t="s">
        <v>420</v>
      </c>
      <c r="F26" s="28" t="s">
        <v>1136</v>
      </c>
      <c r="G26" s="11"/>
      <c r="H26" s="11"/>
      <c r="I26" s="51" t="s">
        <v>1226</v>
      </c>
      <c r="J26" s="51" t="s">
        <v>723</v>
      </c>
      <c r="K26" s="51" t="s">
        <v>687</v>
      </c>
      <c r="L26" s="28"/>
      <c r="M26" s="51" t="s">
        <v>686</v>
      </c>
      <c r="N26" s="51" t="s">
        <v>724</v>
      </c>
      <c r="O26" s="51" t="s">
        <v>687</v>
      </c>
      <c r="P26" s="28"/>
      <c r="Q26" s="50" t="s">
        <v>725</v>
      </c>
      <c r="R26" s="51" t="s">
        <v>726</v>
      </c>
      <c r="S26" s="51" t="s">
        <v>687</v>
      </c>
      <c r="T26" s="11"/>
      <c r="U26" s="11"/>
      <c r="V26" s="25">
        <v>12961.6</v>
      </c>
      <c r="W26" s="25">
        <v>12961.6</v>
      </c>
      <c r="X26" s="25">
        <v>0</v>
      </c>
      <c r="Y26" s="25">
        <v>0</v>
      </c>
      <c r="Z26" s="25">
        <f>Y26*1.05</f>
        <v>0</v>
      </c>
      <c r="AA26" s="32">
        <f>Y26*1.1</f>
        <v>0</v>
      </c>
      <c r="AB26" s="25">
        <f t="shared" si="4"/>
        <v>0</v>
      </c>
      <c r="AC26" s="25"/>
      <c r="AD26" s="6"/>
      <c r="AE26" s="1"/>
      <c r="AF26" s="1" t="s">
        <v>421</v>
      </c>
      <c r="AG26" s="1" t="s">
        <v>422</v>
      </c>
      <c r="AH26" s="1" t="s">
        <v>423</v>
      </c>
      <c r="AI26" s="1" t="s">
        <v>424</v>
      </c>
      <c r="AJ26" s="1" t="s">
        <v>425</v>
      </c>
      <c r="AK26" s="1" t="s">
        <v>1005</v>
      </c>
      <c r="AL26" s="1" t="s">
        <v>1006</v>
      </c>
      <c r="AM26" s="1" t="s">
        <v>277</v>
      </c>
      <c r="AN26" s="1" t="s">
        <v>278</v>
      </c>
      <c r="AO26" s="1" t="s">
        <v>279</v>
      </c>
      <c r="AP26" s="1" t="s">
        <v>280</v>
      </c>
      <c r="AQ26" s="1" t="s">
        <v>281</v>
      </c>
      <c r="AR26" s="1" t="s">
        <v>282</v>
      </c>
      <c r="AS26" s="1" t="s">
        <v>283</v>
      </c>
      <c r="AT26" s="1" t="s">
        <v>284</v>
      </c>
      <c r="AU26" s="1" t="s">
        <v>1240</v>
      </c>
      <c r="AV26" s="1" t="s">
        <v>1241</v>
      </c>
      <c r="AW26" s="1"/>
      <c r="AX26" s="1"/>
      <c r="AY26" s="1"/>
      <c r="AZ26" s="1"/>
    </row>
    <row r="27" spans="1:52" ht="46.5" customHeight="1">
      <c r="A27" s="1"/>
      <c r="B27" s="18"/>
      <c r="C27" s="20" t="s">
        <v>246</v>
      </c>
      <c r="D27" s="12" t="s">
        <v>466</v>
      </c>
      <c r="E27" s="13" t="s">
        <v>1242</v>
      </c>
      <c r="F27" s="28"/>
      <c r="G27" s="11"/>
      <c r="H27" s="11"/>
      <c r="I27" s="11"/>
      <c r="J27" s="11"/>
      <c r="K27" s="11"/>
      <c r="L27" s="11"/>
      <c r="M27" s="11"/>
      <c r="N27" s="11"/>
      <c r="O27" s="11"/>
      <c r="P27" s="11"/>
      <c r="Q27" s="11"/>
      <c r="R27" s="11"/>
      <c r="S27" s="11"/>
      <c r="T27" s="11"/>
      <c r="U27" s="11"/>
      <c r="V27" s="25">
        <f>U27*1.05</f>
        <v>0</v>
      </c>
      <c r="W27" s="25">
        <v>0</v>
      </c>
      <c r="X27" s="25">
        <f>W27*1.05</f>
        <v>0</v>
      </c>
      <c r="Y27" s="25">
        <f>X27*1.11</f>
        <v>0</v>
      </c>
      <c r="Z27" s="25">
        <f>Y27*1.05</f>
        <v>0</v>
      </c>
      <c r="AA27" s="32">
        <f>Y27*1.11</f>
        <v>0</v>
      </c>
      <c r="AB27" s="25">
        <f t="shared" si="4"/>
        <v>0</v>
      </c>
      <c r="AC27" s="25"/>
      <c r="AD27" s="6"/>
      <c r="AE27" s="1"/>
      <c r="AF27" s="1" t="s">
        <v>1011</v>
      </c>
      <c r="AG27" s="1" t="s">
        <v>1012</v>
      </c>
      <c r="AH27" s="1" t="s">
        <v>1013</v>
      </c>
      <c r="AI27" s="1" t="s">
        <v>1014</v>
      </c>
      <c r="AJ27" s="1" t="s">
        <v>967</v>
      </c>
      <c r="AK27" s="1" t="s">
        <v>968</v>
      </c>
      <c r="AL27" s="1" t="s">
        <v>1015</v>
      </c>
      <c r="AM27" s="1" t="s">
        <v>1016</v>
      </c>
      <c r="AN27" s="1" t="s">
        <v>1017</v>
      </c>
      <c r="AO27" s="1" t="s">
        <v>1018</v>
      </c>
      <c r="AP27" s="1" t="s">
        <v>1019</v>
      </c>
      <c r="AQ27" s="1" t="s">
        <v>1020</v>
      </c>
      <c r="AR27" s="1" t="s">
        <v>306</v>
      </c>
      <c r="AS27" s="1" t="s">
        <v>307</v>
      </c>
      <c r="AT27" s="1" t="s">
        <v>308</v>
      </c>
      <c r="AU27" s="1" t="s">
        <v>309</v>
      </c>
      <c r="AV27" s="1" t="s">
        <v>310</v>
      </c>
      <c r="AW27" s="1"/>
      <c r="AX27" s="1"/>
      <c r="AY27" s="1"/>
      <c r="AZ27" s="1"/>
    </row>
    <row r="28" spans="1:52" ht="128.25" customHeight="1" thickBot="1">
      <c r="A28" s="1"/>
      <c r="B28" s="17"/>
      <c r="C28" s="68" t="s">
        <v>247</v>
      </c>
      <c r="D28" s="67" t="s">
        <v>50</v>
      </c>
      <c r="E28" s="67" t="s">
        <v>311</v>
      </c>
      <c r="F28" s="28" t="s">
        <v>1041</v>
      </c>
      <c r="G28" s="11"/>
      <c r="H28" s="11"/>
      <c r="I28" s="85" t="s">
        <v>1226</v>
      </c>
      <c r="J28" s="85" t="s">
        <v>1229</v>
      </c>
      <c r="K28" s="85" t="s">
        <v>687</v>
      </c>
      <c r="L28" s="28"/>
      <c r="M28" s="85" t="s">
        <v>686</v>
      </c>
      <c r="N28" s="85" t="s">
        <v>1230</v>
      </c>
      <c r="O28" s="85" t="s">
        <v>687</v>
      </c>
      <c r="P28" s="28"/>
      <c r="Q28" s="85" t="s">
        <v>688</v>
      </c>
      <c r="R28" s="85" t="s">
        <v>1231</v>
      </c>
      <c r="S28" s="85" t="s">
        <v>687</v>
      </c>
      <c r="T28" s="11"/>
      <c r="U28" s="11"/>
      <c r="V28" s="25">
        <v>13182.6</v>
      </c>
      <c r="W28" s="74">
        <v>13182.5</v>
      </c>
      <c r="X28" s="25">
        <v>13094.4</v>
      </c>
      <c r="Y28" s="25">
        <f>X28*1.11</f>
        <v>14534.784000000001</v>
      </c>
      <c r="Z28" s="25">
        <f>Y28*1.05</f>
        <v>15261.523200000001</v>
      </c>
      <c r="AA28" s="32">
        <f>Y28*1.11</f>
        <v>16133.610240000004</v>
      </c>
      <c r="AB28" s="25">
        <f t="shared" si="4"/>
        <v>17746.971264000007</v>
      </c>
      <c r="AC28" s="32"/>
      <c r="AD28" s="6"/>
      <c r="AE28" s="1"/>
      <c r="AF28" s="1" t="s">
        <v>312</v>
      </c>
      <c r="AG28" s="1" t="s">
        <v>1022</v>
      </c>
      <c r="AH28" s="1" t="s">
        <v>1023</v>
      </c>
      <c r="AI28" s="1" t="s">
        <v>1024</v>
      </c>
      <c r="AJ28" s="1" t="s">
        <v>85</v>
      </c>
      <c r="AK28" s="1" t="s">
        <v>338</v>
      </c>
      <c r="AL28" s="1" t="s">
        <v>646</v>
      </c>
      <c r="AM28" s="1" t="s">
        <v>647</v>
      </c>
      <c r="AN28" s="1" t="s">
        <v>648</v>
      </c>
      <c r="AO28" s="1" t="s">
        <v>649</v>
      </c>
      <c r="AP28" s="1" t="s">
        <v>650</v>
      </c>
      <c r="AQ28" s="1" t="s">
        <v>651</v>
      </c>
      <c r="AR28" s="1" t="s">
        <v>652</v>
      </c>
      <c r="AS28" s="1" t="s">
        <v>653</v>
      </c>
      <c r="AT28" s="1" t="s">
        <v>654</v>
      </c>
      <c r="AU28" s="1" t="s">
        <v>655</v>
      </c>
      <c r="AV28" s="1" t="s">
        <v>142</v>
      </c>
      <c r="AW28" s="1"/>
      <c r="AX28" s="1"/>
      <c r="AY28" s="1"/>
      <c r="AZ28" s="1"/>
    </row>
    <row r="29" spans="1:52" ht="85.5" customHeight="1">
      <c r="A29" s="1"/>
      <c r="B29" s="17"/>
      <c r="C29" s="20" t="s">
        <v>248</v>
      </c>
      <c r="D29" s="12" t="s">
        <v>51</v>
      </c>
      <c r="E29" s="13" t="s">
        <v>143</v>
      </c>
      <c r="F29" s="33"/>
      <c r="G29" s="34"/>
      <c r="H29" s="34"/>
      <c r="I29" s="49"/>
      <c r="J29" s="49"/>
      <c r="K29" s="49"/>
      <c r="L29" s="33"/>
      <c r="M29" s="49"/>
      <c r="N29" s="49"/>
      <c r="O29" s="49"/>
      <c r="P29" s="33"/>
      <c r="Q29" s="49"/>
      <c r="R29" s="49"/>
      <c r="S29" s="11"/>
      <c r="T29" s="11"/>
      <c r="U29" s="11"/>
      <c r="V29" s="25">
        <f>U29*1.05</f>
        <v>0</v>
      </c>
      <c r="W29" s="25">
        <v>0</v>
      </c>
      <c r="X29" s="25">
        <f aca="true" t="shared" si="5" ref="X29:Z30">W29*1.05</f>
        <v>0</v>
      </c>
      <c r="Y29" s="25">
        <f>X29*1.11</f>
        <v>0</v>
      </c>
      <c r="Z29" s="25">
        <f t="shared" si="5"/>
        <v>0</v>
      </c>
      <c r="AA29" s="32">
        <f>Y29*1.1</f>
        <v>0</v>
      </c>
      <c r="AB29" s="25">
        <f t="shared" si="4"/>
        <v>0</v>
      </c>
      <c r="AC29" s="25"/>
      <c r="AD29" s="6"/>
      <c r="AE29" s="1"/>
      <c r="AF29" s="1" t="s">
        <v>144</v>
      </c>
      <c r="AG29" s="1" t="s">
        <v>145</v>
      </c>
      <c r="AH29" s="1" t="s">
        <v>146</v>
      </c>
      <c r="AI29" s="1" t="s">
        <v>147</v>
      </c>
      <c r="AJ29" s="1" t="s">
        <v>148</v>
      </c>
      <c r="AK29" s="1" t="s">
        <v>149</v>
      </c>
      <c r="AL29" s="1" t="s">
        <v>150</v>
      </c>
      <c r="AM29" s="1" t="s">
        <v>151</v>
      </c>
      <c r="AN29" s="1" t="s">
        <v>1105</v>
      </c>
      <c r="AO29" s="1" t="s">
        <v>903</v>
      </c>
      <c r="AP29" s="1" t="s">
        <v>904</v>
      </c>
      <c r="AQ29" s="1" t="s">
        <v>905</v>
      </c>
      <c r="AR29" s="1" t="s">
        <v>906</v>
      </c>
      <c r="AS29" s="1" t="s">
        <v>907</v>
      </c>
      <c r="AT29" s="1" t="s">
        <v>908</v>
      </c>
      <c r="AU29" s="1" t="s">
        <v>909</v>
      </c>
      <c r="AV29" s="1" t="s">
        <v>910</v>
      </c>
      <c r="AW29" s="1"/>
      <c r="AX29" s="1"/>
      <c r="AY29" s="1"/>
      <c r="AZ29" s="1"/>
    </row>
    <row r="30" spans="1:52" ht="75" customHeight="1">
      <c r="A30" s="1"/>
      <c r="B30" s="18"/>
      <c r="C30" s="20" t="s">
        <v>255</v>
      </c>
      <c r="D30" s="12" t="s">
        <v>1007</v>
      </c>
      <c r="E30" s="13" t="s">
        <v>1109</v>
      </c>
      <c r="F30" s="28"/>
      <c r="G30" s="11"/>
      <c r="H30" s="11"/>
      <c r="I30" s="11"/>
      <c r="J30" s="11"/>
      <c r="K30" s="11"/>
      <c r="L30" s="11"/>
      <c r="M30" s="11"/>
      <c r="N30" s="11"/>
      <c r="O30" s="11"/>
      <c r="P30" s="11"/>
      <c r="Q30" s="11"/>
      <c r="R30" s="11"/>
      <c r="S30" s="11"/>
      <c r="T30" s="11"/>
      <c r="U30" s="11"/>
      <c r="V30" s="25">
        <f>U30*1.05</f>
        <v>0</v>
      </c>
      <c r="W30" s="25">
        <v>0</v>
      </c>
      <c r="X30" s="25">
        <f t="shared" si="5"/>
        <v>0</v>
      </c>
      <c r="Y30" s="25">
        <f>X30*1.11</f>
        <v>0</v>
      </c>
      <c r="Z30" s="25">
        <f t="shared" si="5"/>
        <v>0</v>
      </c>
      <c r="AA30" s="32">
        <f>Y30*1.11</f>
        <v>0</v>
      </c>
      <c r="AB30" s="25">
        <f t="shared" si="4"/>
        <v>0</v>
      </c>
      <c r="AC30" s="25"/>
      <c r="AD30" s="6"/>
      <c r="AE30" s="1"/>
      <c r="AF30" s="1" t="s">
        <v>1110</v>
      </c>
      <c r="AG30" s="1" t="s">
        <v>1111</v>
      </c>
      <c r="AH30" s="1" t="s">
        <v>1112</v>
      </c>
      <c r="AI30" s="1" t="s">
        <v>1113</v>
      </c>
      <c r="AJ30" s="1" t="s">
        <v>892</v>
      </c>
      <c r="AK30" s="1" t="s">
        <v>893</v>
      </c>
      <c r="AL30" s="1" t="s">
        <v>894</v>
      </c>
      <c r="AM30" s="1" t="s">
        <v>895</v>
      </c>
      <c r="AN30" s="1" t="s">
        <v>896</v>
      </c>
      <c r="AO30" s="1" t="s">
        <v>897</v>
      </c>
      <c r="AP30" s="1" t="s">
        <v>898</v>
      </c>
      <c r="AQ30" s="1" t="s">
        <v>899</v>
      </c>
      <c r="AR30" s="1" t="s">
        <v>900</v>
      </c>
      <c r="AS30" s="1" t="s">
        <v>901</v>
      </c>
      <c r="AT30" s="1" t="s">
        <v>902</v>
      </c>
      <c r="AU30" s="1" t="s">
        <v>866</v>
      </c>
      <c r="AV30" s="1" t="s">
        <v>867</v>
      </c>
      <c r="AW30" s="1"/>
      <c r="AX30" s="1"/>
      <c r="AY30" s="1"/>
      <c r="AZ30" s="1"/>
    </row>
    <row r="31" spans="1:52" ht="48" customHeight="1">
      <c r="A31" s="1"/>
      <c r="B31" s="18"/>
      <c r="C31" s="117" t="s">
        <v>256</v>
      </c>
      <c r="D31" s="106" t="s">
        <v>1008</v>
      </c>
      <c r="E31" s="106" t="s">
        <v>868</v>
      </c>
      <c r="F31" s="30" t="s">
        <v>296</v>
      </c>
      <c r="G31" s="11"/>
      <c r="H31" s="11"/>
      <c r="I31" s="101" t="s">
        <v>1226</v>
      </c>
      <c r="J31" s="101" t="s">
        <v>534</v>
      </c>
      <c r="K31" s="101" t="s">
        <v>687</v>
      </c>
      <c r="L31" s="28"/>
      <c r="M31" s="101" t="s">
        <v>686</v>
      </c>
      <c r="N31" s="101" t="s">
        <v>533</v>
      </c>
      <c r="O31" s="101" t="s">
        <v>687</v>
      </c>
      <c r="P31" s="28"/>
      <c r="Q31" s="101" t="s">
        <v>688</v>
      </c>
      <c r="R31" s="101" t="s">
        <v>535</v>
      </c>
      <c r="S31" s="101" t="s">
        <v>687</v>
      </c>
      <c r="T31" s="11"/>
      <c r="U31" s="11"/>
      <c r="V31" s="91">
        <v>0</v>
      </c>
      <c r="W31" s="91">
        <v>0</v>
      </c>
      <c r="X31" s="91">
        <v>0</v>
      </c>
      <c r="Y31" s="91">
        <v>0</v>
      </c>
      <c r="Z31" s="91">
        <v>3</v>
      </c>
      <c r="AA31" s="91">
        <v>0</v>
      </c>
      <c r="AB31" s="91">
        <v>0</v>
      </c>
      <c r="AC31" s="32"/>
      <c r="AD31" s="6"/>
      <c r="AE31" s="1"/>
      <c r="AF31" s="1" t="s">
        <v>869</v>
      </c>
      <c r="AG31" s="1" t="s">
        <v>870</v>
      </c>
      <c r="AH31" s="1" t="s">
        <v>511</v>
      </c>
      <c r="AI31" s="1" t="s">
        <v>512</v>
      </c>
      <c r="AJ31" s="1" t="s">
        <v>513</v>
      </c>
      <c r="AK31" s="1" t="s">
        <v>750</v>
      </c>
      <c r="AL31" s="1" t="s">
        <v>751</v>
      </c>
      <c r="AM31" s="1" t="s">
        <v>752</v>
      </c>
      <c r="AN31" s="1" t="s">
        <v>753</v>
      </c>
      <c r="AO31" s="1" t="s">
        <v>754</v>
      </c>
      <c r="AP31" s="1" t="s">
        <v>755</v>
      </c>
      <c r="AQ31" s="1" t="s">
        <v>1143</v>
      </c>
      <c r="AR31" s="1" t="s">
        <v>1144</v>
      </c>
      <c r="AS31" s="1" t="s">
        <v>1145</v>
      </c>
      <c r="AT31" s="1" t="s">
        <v>705</v>
      </c>
      <c r="AU31" s="1" t="s">
        <v>706</v>
      </c>
      <c r="AV31" s="1" t="s">
        <v>707</v>
      </c>
      <c r="AW31" s="1"/>
      <c r="AX31" s="1"/>
      <c r="AY31" s="1"/>
      <c r="AZ31" s="1"/>
    </row>
    <row r="32" spans="1:52" ht="52.5" customHeight="1">
      <c r="A32" s="1"/>
      <c r="B32" s="18"/>
      <c r="C32" s="119"/>
      <c r="D32" s="107"/>
      <c r="E32" s="107"/>
      <c r="F32" s="33" t="s">
        <v>1137</v>
      </c>
      <c r="G32" s="11"/>
      <c r="H32" s="11"/>
      <c r="I32" s="103"/>
      <c r="J32" s="103"/>
      <c r="K32" s="103"/>
      <c r="L32" s="28"/>
      <c r="M32" s="103"/>
      <c r="N32" s="103"/>
      <c r="O32" s="103"/>
      <c r="P32" s="28"/>
      <c r="Q32" s="103"/>
      <c r="R32" s="103"/>
      <c r="S32" s="103"/>
      <c r="T32" s="11"/>
      <c r="U32" s="11"/>
      <c r="V32" s="92"/>
      <c r="W32" s="92"/>
      <c r="X32" s="92"/>
      <c r="Y32" s="92"/>
      <c r="Z32" s="92"/>
      <c r="AA32" s="92"/>
      <c r="AB32" s="92"/>
      <c r="AC32" s="35"/>
      <c r="AD32" s="6"/>
      <c r="AE32" s="1"/>
      <c r="AF32" s="1"/>
      <c r="AG32" s="1"/>
      <c r="AH32" s="1"/>
      <c r="AI32" s="1"/>
      <c r="AJ32" s="1"/>
      <c r="AK32" s="1"/>
      <c r="AL32" s="1"/>
      <c r="AM32" s="1"/>
      <c r="AN32" s="1"/>
      <c r="AO32" s="1"/>
      <c r="AP32" s="1"/>
      <c r="AQ32" s="1"/>
      <c r="AR32" s="1"/>
      <c r="AS32" s="1"/>
      <c r="AT32" s="1"/>
      <c r="AU32" s="1"/>
      <c r="AV32" s="1"/>
      <c r="AW32" s="1"/>
      <c r="AX32" s="1"/>
      <c r="AY32" s="1"/>
      <c r="AZ32" s="1"/>
    </row>
    <row r="33" spans="1:52" ht="239.25" customHeight="1">
      <c r="A33" s="1"/>
      <c r="B33" s="18"/>
      <c r="C33" s="20" t="s">
        <v>257</v>
      </c>
      <c r="D33" s="12" t="s">
        <v>1009</v>
      </c>
      <c r="E33" s="13" t="s">
        <v>708</v>
      </c>
      <c r="F33" s="28" t="s">
        <v>363</v>
      </c>
      <c r="G33" s="11"/>
      <c r="H33" s="11"/>
      <c r="I33" s="51" t="s">
        <v>1235</v>
      </c>
      <c r="J33" s="51" t="s">
        <v>1232</v>
      </c>
      <c r="K33" s="51" t="s">
        <v>687</v>
      </c>
      <c r="L33" s="28"/>
      <c r="M33" s="51" t="s">
        <v>686</v>
      </c>
      <c r="N33" s="51" t="s">
        <v>1233</v>
      </c>
      <c r="O33" s="51" t="s">
        <v>687</v>
      </c>
      <c r="P33" s="28"/>
      <c r="Q33" s="51" t="s">
        <v>688</v>
      </c>
      <c r="R33" s="51" t="s">
        <v>1234</v>
      </c>
      <c r="S33" s="51" t="s">
        <v>687</v>
      </c>
      <c r="T33" s="11"/>
      <c r="U33" s="11"/>
      <c r="V33" s="25">
        <v>1135</v>
      </c>
      <c r="W33" s="25">
        <v>1135</v>
      </c>
      <c r="X33" s="25">
        <v>900</v>
      </c>
      <c r="Y33" s="25">
        <f>X33*1.11</f>
        <v>999.0000000000001</v>
      </c>
      <c r="Z33" s="25">
        <f>Y33*1.05</f>
        <v>1048.9500000000003</v>
      </c>
      <c r="AA33" s="32">
        <f>Y33*1.1</f>
        <v>1098.9000000000003</v>
      </c>
      <c r="AB33" s="25">
        <f t="shared" si="4"/>
        <v>1208.7900000000004</v>
      </c>
      <c r="AC33" s="25"/>
      <c r="AD33" s="6"/>
      <c r="AE33" s="1"/>
      <c r="AF33" s="1" t="s">
        <v>709</v>
      </c>
      <c r="AG33" s="1" t="s">
        <v>710</v>
      </c>
      <c r="AH33" s="1" t="s">
        <v>514</v>
      </c>
      <c r="AI33" s="1" t="s">
        <v>515</v>
      </c>
      <c r="AJ33" s="1" t="s">
        <v>516</v>
      </c>
      <c r="AK33" s="1" t="s">
        <v>718</v>
      </c>
      <c r="AL33" s="1" t="s">
        <v>719</v>
      </c>
      <c r="AM33" s="1" t="s">
        <v>720</v>
      </c>
      <c r="AN33" s="1" t="s">
        <v>721</v>
      </c>
      <c r="AO33" s="1" t="s">
        <v>507</v>
      </c>
      <c r="AP33" s="1" t="s">
        <v>508</v>
      </c>
      <c r="AQ33" s="1" t="s">
        <v>509</v>
      </c>
      <c r="AR33" s="1" t="s">
        <v>510</v>
      </c>
      <c r="AS33" s="1" t="s">
        <v>574</v>
      </c>
      <c r="AT33" s="1" t="s">
        <v>575</v>
      </c>
      <c r="AU33" s="1" t="s">
        <v>576</v>
      </c>
      <c r="AV33" s="1" t="s">
        <v>577</v>
      </c>
      <c r="AW33" s="1"/>
      <c r="AX33" s="1"/>
      <c r="AY33" s="1"/>
      <c r="AZ33" s="1"/>
    </row>
    <row r="34" spans="1:52" ht="73.5" customHeight="1">
      <c r="A34" s="1"/>
      <c r="B34" s="18"/>
      <c r="C34" s="117" t="s">
        <v>258</v>
      </c>
      <c r="D34" s="123" t="s">
        <v>1010</v>
      </c>
      <c r="E34" s="106" t="s">
        <v>578</v>
      </c>
      <c r="F34" s="28" t="s">
        <v>1139</v>
      </c>
      <c r="G34" s="11"/>
      <c r="H34" s="11"/>
      <c r="I34" s="101" t="s">
        <v>1064</v>
      </c>
      <c r="J34" s="101" t="s">
        <v>1236</v>
      </c>
      <c r="K34" s="101" t="s">
        <v>687</v>
      </c>
      <c r="L34" s="30"/>
      <c r="M34" s="101" t="s">
        <v>686</v>
      </c>
      <c r="N34" s="101" t="s">
        <v>1237</v>
      </c>
      <c r="O34" s="101" t="s">
        <v>687</v>
      </c>
      <c r="P34" s="30"/>
      <c r="Q34" s="101" t="s">
        <v>688</v>
      </c>
      <c r="R34" s="101" t="s">
        <v>1238</v>
      </c>
      <c r="S34" s="98" t="s">
        <v>687</v>
      </c>
      <c r="T34" s="11"/>
      <c r="U34" s="11"/>
      <c r="V34" s="25">
        <f>U34*1.05</f>
        <v>0</v>
      </c>
      <c r="W34" s="25">
        <v>0</v>
      </c>
      <c r="X34" s="25">
        <f>W34*1.05</f>
        <v>0</v>
      </c>
      <c r="Y34" s="25">
        <f>X34*1.11</f>
        <v>0</v>
      </c>
      <c r="Z34" s="25">
        <f>Y34*1.05</f>
        <v>0</v>
      </c>
      <c r="AA34" s="32">
        <f>Y34*1.1</f>
        <v>0</v>
      </c>
      <c r="AB34" s="25">
        <f t="shared" si="4"/>
        <v>0</v>
      </c>
      <c r="AC34" s="25"/>
      <c r="AD34" s="6"/>
      <c r="AE34" s="1"/>
      <c r="AF34" s="1" t="s">
        <v>579</v>
      </c>
      <c r="AG34" s="1" t="s">
        <v>580</v>
      </c>
      <c r="AH34" s="1" t="s">
        <v>791</v>
      </c>
      <c r="AI34" s="1" t="s">
        <v>581</v>
      </c>
      <c r="AJ34" s="1" t="s">
        <v>582</v>
      </c>
      <c r="AK34" s="1" t="s">
        <v>583</v>
      </c>
      <c r="AL34" s="1" t="s">
        <v>584</v>
      </c>
      <c r="AM34" s="1" t="s">
        <v>585</v>
      </c>
      <c r="AN34" s="1" t="s">
        <v>586</v>
      </c>
      <c r="AO34" s="1" t="s">
        <v>587</v>
      </c>
      <c r="AP34" s="1" t="s">
        <v>588</v>
      </c>
      <c r="AQ34" s="1" t="s">
        <v>589</v>
      </c>
      <c r="AR34" s="1" t="s">
        <v>590</v>
      </c>
      <c r="AS34" s="1" t="s">
        <v>591</v>
      </c>
      <c r="AT34" s="1" t="s">
        <v>592</v>
      </c>
      <c r="AU34" s="1" t="s">
        <v>391</v>
      </c>
      <c r="AV34" s="1" t="s">
        <v>392</v>
      </c>
      <c r="AW34" s="1"/>
      <c r="AX34" s="1"/>
      <c r="AY34" s="1"/>
      <c r="AZ34" s="1"/>
    </row>
    <row r="35" spans="1:52" ht="81.75" customHeight="1">
      <c r="A35" s="1"/>
      <c r="B35" s="18"/>
      <c r="C35" s="118"/>
      <c r="D35" s="124"/>
      <c r="E35" s="111"/>
      <c r="F35" s="28" t="s">
        <v>1043</v>
      </c>
      <c r="G35" s="11"/>
      <c r="H35" s="11"/>
      <c r="I35" s="102"/>
      <c r="J35" s="102"/>
      <c r="K35" s="102"/>
      <c r="L35" s="59"/>
      <c r="M35" s="102"/>
      <c r="N35" s="102"/>
      <c r="O35" s="102"/>
      <c r="P35" s="59"/>
      <c r="Q35" s="102"/>
      <c r="R35" s="102"/>
      <c r="S35" s="100"/>
      <c r="T35" s="11"/>
      <c r="U35" s="11"/>
      <c r="V35" s="25">
        <v>0</v>
      </c>
      <c r="W35" s="25">
        <v>0</v>
      </c>
      <c r="X35" s="25">
        <v>434.3</v>
      </c>
      <c r="Y35" s="25">
        <v>0</v>
      </c>
      <c r="Z35" s="25">
        <f>Y35*1.05</f>
        <v>0</v>
      </c>
      <c r="AA35" s="32">
        <f>Y35*1.11</f>
        <v>0</v>
      </c>
      <c r="AB35" s="25">
        <f t="shared" si="4"/>
        <v>0</v>
      </c>
      <c r="AC35" s="25"/>
      <c r="AD35" s="6"/>
      <c r="AE35" s="1"/>
      <c r="AF35" s="1"/>
      <c r="AG35" s="1"/>
      <c r="AH35" s="1"/>
      <c r="AI35" s="1"/>
      <c r="AJ35" s="1"/>
      <c r="AK35" s="1"/>
      <c r="AL35" s="1"/>
      <c r="AM35" s="1"/>
      <c r="AN35" s="1"/>
      <c r="AO35" s="1"/>
      <c r="AP35" s="1"/>
      <c r="AQ35" s="1"/>
      <c r="AR35" s="1"/>
      <c r="AS35" s="1"/>
      <c r="AT35" s="1"/>
      <c r="AU35" s="1"/>
      <c r="AV35" s="1"/>
      <c r="AW35" s="1"/>
      <c r="AX35" s="1"/>
      <c r="AY35" s="1"/>
      <c r="AZ35" s="1"/>
    </row>
    <row r="36" spans="1:52" ht="43.5" customHeight="1">
      <c r="A36" s="1"/>
      <c r="B36" s="18"/>
      <c r="C36" s="118"/>
      <c r="D36" s="124"/>
      <c r="E36" s="111"/>
      <c r="F36" s="94" t="s">
        <v>1044</v>
      </c>
      <c r="G36" s="11"/>
      <c r="H36" s="11"/>
      <c r="I36" s="102"/>
      <c r="J36" s="102"/>
      <c r="K36" s="102"/>
      <c r="L36" s="59"/>
      <c r="M36" s="102"/>
      <c r="N36" s="102"/>
      <c r="O36" s="102"/>
      <c r="P36" s="59"/>
      <c r="Q36" s="102"/>
      <c r="R36" s="102"/>
      <c r="S36" s="100"/>
      <c r="T36" s="11"/>
      <c r="U36" s="11"/>
      <c r="V36" s="91">
        <v>1752</v>
      </c>
      <c r="W36" s="95">
        <v>1752</v>
      </c>
      <c r="X36" s="91">
        <v>0</v>
      </c>
      <c r="Y36" s="91">
        <v>0</v>
      </c>
      <c r="Z36" s="25"/>
      <c r="AA36" s="95">
        <f>Y36*1.1</f>
        <v>0</v>
      </c>
      <c r="AB36" s="95">
        <f>AA36*1.1</f>
        <v>0</v>
      </c>
      <c r="AC36" s="95"/>
      <c r="AD36" s="6"/>
      <c r="AE36" s="1"/>
      <c r="AF36" s="1"/>
      <c r="AG36" s="1"/>
      <c r="AH36" s="1"/>
      <c r="AI36" s="1"/>
      <c r="AJ36" s="1"/>
      <c r="AK36" s="1"/>
      <c r="AL36" s="1"/>
      <c r="AM36" s="1"/>
      <c r="AN36" s="1"/>
      <c r="AO36" s="1"/>
      <c r="AP36" s="1"/>
      <c r="AQ36" s="1"/>
      <c r="AR36" s="1"/>
      <c r="AS36" s="1"/>
      <c r="AT36" s="1"/>
      <c r="AU36" s="1"/>
      <c r="AV36" s="1"/>
      <c r="AW36" s="1"/>
      <c r="AX36" s="1"/>
      <c r="AY36" s="1"/>
      <c r="AZ36" s="1"/>
    </row>
    <row r="37" spans="1:52" ht="37.5" customHeight="1">
      <c r="A37" s="1"/>
      <c r="B37" s="18"/>
      <c r="C37" s="119"/>
      <c r="D37" s="125"/>
      <c r="E37" s="107"/>
      <c r="F37" s="116"/>
      <c r="G37" s="11"/>
      <c r="H37" s="11"/>
      <c r="I37" s="103"/>
      <c r="J37" s="103"/>
      <c r="K37" s="103"/>
      <c r="L37" s="33"/>
      <c r="M37" s="103"/>
      <c r="N37" s="103"/>
      <c r="O37" s="103"/>
      <c r="P37" s="33"/>
      <c r="Q37" s="103"/>
      <c r="R37" s="103"/>
      <c r="S37" s="99"/>
      <c r="T37" s="11"/>
      <c r="U37" s="11"/>
      <c r="V37" s="130"/>
      <c r="W37" s="96"/>
      <c r="X37" s="130"/>
      <c r="Y37" s="130"/>
      <c r="Z37" s="25"/>
      <c r="AA37" s="96"/>
      <c r="AB37" s="96"/>
      <c r="AC37" s="96"/>
      <c r="AD37" s="6"/>
      <c r="AE37" s="1"/>
      <c r="AF37" s="1"/>
      <c r="AG37" s="1"/>
      <c r="AH37" s="1"/>
      <c r="AI37" s="1"/>
      <c r="AJ37" s="1"/>
      <c r="AK37" s="1"/>
      <c r="AL37" s="1"/>
      <c r="AM37" s="1"/>
      <c r="AN37" s="1"/>
      <c r="AO37" s="1"/>
      <c r="AP37" s="1"/>
      <c r="AQ37" s="1"/>
      <c r="AR37" s="1"/>
      <c r="AS37" s="1"/>
      <c r="AT37" s="1"/>
      <c r="AU37" s="1"/>
      <c r="AV37" s="1"/>
      <c r="AW37" s="1"/>
      <c r="AX37" s="1"/>
      <c r="AY37" s="1"/>
      <c r="AZ37" s="1"/>
    </row>
    <row r="38" spans="1:52" ht="69" customHeight="1">
      <c r="A38" s="1"/>
      <c r="B38" s="18"/>
      <c r="C38" s="117" t="s">
        <v>259</v>
      </c>
      <c r="D38" s="123" t="s">
        <v>1021</v>
      </c>
      <c r="E38" s="106" t="s">
        <v>393</v>
      </c>
      <c r="F38" s="28" t="s">
        <v>1140</v>
      </c>
      <c r="G38" s="11"/>
      <c r="H38" s="11"/>
      <c r="I38" s="101" t="s">
        <v>504</v>
      </c>
      <c r="J38" s="101" t="s">
        <v>505</v>
      </c>
      <c r="K38" s="101" t="s">
        <v>506</v>
      </c>
      <c r="L38" s="30"/>
      <c r="M38" s="101" t="s">
        <v>1243</v>
      </c>
      <c r="N38" s="101" t="s">
        <v>1244</v>
      </c>
      <c r="O38" s="101" t="s">
        <v>291</v>
      </c>
      <c r="P38" s="30"/>
      <c r="Q38" s="101" t="s">
        <v>688</v>
      </c>
      <c r="R38" s="101" t="s">
        <v>1239</v>
      </c>
      <c r="S38" s="98" t="s">
        <v>687</v>
      </c>
      <c r="T38" s="11"/>
      <c r="U38" s="11"/>
      <c r="V38" s="25">
        <v>35294.3</v>
      </c>
      <c r="W38" s="25">
        <v>34959.4</v>
      </c>
      <c r="X38" s="25">
        <v>39110.7</v>
      </c>
      <c r="Y38" s="25">
        <f aca="true" t="shared" si="6" ref="Y38:Y43">X38*1.11</f>
        <v>43412.877</v>
      </c>
      <c r="Z38" s="25">
        <f aca="true" t="shared" si="7" ref="Z38:Z43">Y38*1.05</f>
        <v>45583.52085</v>
      </c>
      <c r="AA38" s="25">
        <f aca="true" t="shared" si="8" ref="AA38:AA66">Y38*1.1</f>
        <v>47754.1647</v>
      </c>
      <c r="AB38" s="25">
        <f>AA38*1.1</f>
        <v>52529.581170000005</v>
      </c>
      <c r="AC38" s="25"/>
      <c r="AD38" s="6"/>
      <c r="AE38" s="1"/>
      <c r="AF38" s="1" t="s">
        <v>394</v>
      </c>
      <c r="AG38" s="1" t="s">
        <v>395</v>
      </c>
      <c r="AH38" s="1" t="s">
        <v>396</v>
      </c>
      <c r="AI38" s="1" t="s">
        <v>397</v>
      </c>
      <c r="AJ38" s="1" t="s">
        <v>398</v>
      </c>
      <c r="AK38" s="1" t="s">
        <v>399</v>
      </c>
      <c r="AL38" s="1" t="s">
        <v>1121</v>
      </c>
      <c r="AM38" s="1" t="s">
        <v>1122</v>
      </c>
      <c r="AN38" s="1" t="s">
        <v>33</v>
      </c>
      <c r="AO38" s="1" t="s">
        <v>34</v>
      </c>
      <c r="AP38" s="1" t="s">
        <v>35</v>
      </c>
      <c r="AQ38" s="1" t="s">
        <v>36</v>
      </c>
      <c r="AR38" s="1" t="s">
        <v>981</v>
      </c>
      <c r="AS38" s="1" t="s">
        <v>982</v>
      </c>
      <c r="AT38" s="1" t="s">
        <v>983</v>
      </c>
      <c r="AU38" s="1" t="s">
        <v>984</v>
      </c>
      <c r="AV38" s="1" t="s">
        <v>985</v>
      </c>
      <c r="AW38" s="1"/>
      <c r="AX38" s="1"/>
      <c r="AY38" s="1"/>
      <c r="AZ38" s="1"/>
    </row>
    <row r="39" spans="1:52" ht="154.5" customHeight="1">
      <c r="A39" s="1"/>
      <c r="B39" s="18"/>
      <c r="C39" s="126"/>
      <c r="D39" s="126"/>
      <c r="E39" s="111"/>
      <c r="F39" s="28" t="s">
        <v>1141</v>
      </c>
      <c r="G39" s="11"/>
      <c r="H39" s="11"/>
      <c r="I39" s="102"/>
      <c r="J39" s="102"/>
      <c r="K39" s="102"/>
      <c r="L39" s="33"/>
      <c r="M39" s="102"/>
      <c r="N39" s="102"/>
      <c r="O39" s="102"/>
      <c r="P39" s="33"/>
      <c r="Q39" s="102"/>
      <c r="R39" s="102"/>
      <c r="S39" s="100"/>
      <c r="T39" s="11"/>
      <c r="U39" s="11"/>
      <c r="V39" s="25">
        <v>34071</v>
      </c>
      <c r="W39" s="25">
        <v>33817.7</v>
      </c>
      <c r="X39" s="25">
        <v>33401.9</v>
      </c>
      <c r="Y39" s="25">
        <f t="shared" si="6"/>
        <v>37076.109000000004</v>
      </c>
      <c r="Z39" s="25">
        <f t="shared" si="7"/>
        <v>38929.914450000004</v>
      </c>
      <c r="AA39" s="25">
        <f t="shared" si="8"/>
        <v>40783.71990000001</v>
      </c>
      <c r="AB39" s="25">
        <f>AA39*1.1</f>
        <v>44862.09189000002</v>
      </c>
      <c r="AC39" s="25"/>
      <c r="AD39" s="6"/>
      <c r="AE39" s="1"/>
      <c r="AF39" s="1"/>
      <c r="AG39" s="1"/>
      <c r="AH39" s="1"/>
      <c r="AI39" s="1"/>
      <c r="AJ39" s="1"/>
      <c r="AK39" s="1"/>
      <c r="AL39" s="1"/>
      <c r="AM39" s="1"/>
      <c r="AN39" s="1"/>
      <c r="AO39" s="1"/>
      <c r="AP39" s="1"/>
      <c r="AQ39" s="1"/>
      <c r="AR39" s="1"/>
      <c r="AS39" s="1"/>
      <c r="AT39" s="1"/>
      <c r="AU39" s="1"/>
      <c r="AV39" s="1"/>
      <c r="AW39" s="1"/>
      <c r="AX39" s="1"/>
      <c r="AY39" s="1"/>
      <c r="AZ39" s="1"/>
    </row>
    <row r="40" spans="1:52" ht="190.5" customHeight="1">
      <c r="A40" s="1"/>
      <c r="B40" s="17"/>
      <c r="C40" s="117" t="s">
        <v>260</v>
      </c>
      <c r="D40" s="106" t="s">
        <v>701</v>
      </c>
      <c r="E40" s="106" t="s">
        <v>986</v>
      </c>
      <c r="F40" s="28" t="s">
        <v>368</v>
      </c>
      <c r="G40" s="11"/>
      <c r="H40" s="11"/>
      <c r="I40" s="101" t="s">
        <v>518</v>
      </c>
      <c r="J40" s="101" t="s">
        <v>519</v>
      </c>
      <c r="K40" s="101" t="s">
        <v>520</v>
      </c>
      <c r="L40" s="28"/>
      <c r="M40" s="101" t="s">
        <v>293</v>
      </c>
      <c r="N40" s="101" t="s">
        <v>295</v>
      </c>
      <c r="O40" s="101" t="s">
        <v>294</v>
      </c>
      <c r="P40" s="28"/>
      <c r="Q40" s="101" t="s">
        <v>688</v>
      </c>
      <c r="R40" s="101" t="s">
        <v>292</v>
      </c>
      <c r="S40" s="101" t="s">
        <v>687</v>
      </c>
      <c r="T40" s="11"/>
      <c r="U40" s="11"/>
      <c r="V40" s="25">
        <v>7520.1</v>
      </c>
      <c r="W40" s="25">
        <v>7519.2</v>
      </c>
      <c r="X40" s="25">
        <v>7895</v>
      </c>
      <c r="Y40" s="25">
        <f t="shared" si="6"/>
        <v>8763.45</v>
      </c>
      <c r="Z40" s="25">
        <f t="shared" si="7"/>
        <v>9201.622500000001</v>
      </c>
      <c r="AA40" s="25">
        <f t="shared" si="8"/>
        <v>9639.795000000002</v>
      </c>
      <c r="AB40" s="25">
        <f aca="true" t="shared" si="9" ref="AB40:AB66">AA40*1.1</f>
        <v>10603.774500000003</v>
      </c>
      <c r="AC40" s="25"/>
      <c r="AD40" s="6"/>
      <c r="AE40" s="1"/>
      <c r="AF40" s="1" t="s">
        <v>987</v>
      </c>
      <c r="AG40" s="1" t="s">
        <v>988</v>
      </c>
      <c r="AH40" s="1" t="s">
        <v>989</v>
      </c>
      <c r="AI40" s="1" t="s">
        <v>990</v>
      </c>
      <c r="AJ40" s="1" t="s">
        <v>991</v>
      </c>
      <c r="AK40" s="1" t="s">
        <v>38</v>
      </c>
      <c r="AL40" s="1" t="s">
        <v>39</v>
      </c>
      <c r="AM40" s="1" t="s">
        <v>40</v>
      </c>
      <c r="AN40" s="1" t="s">
        <v>829</v>
      </c>
      <c r="AO40" s="1" t="s">
        <v>830</v>
      </c>
      <c r="AP40" s="1" t="s">
        <v>831</v>
      </c>
      <c r="AQ40" s="1" t="s">
        <v>832</v>
      </c>
      <c r="AR40" s="1" t="s">
        <v>619</v>
      </c>
      <c r="AS40" s="1" t="s">
        <v>620</v>
      </c>
      <c r="AT40" s="1" t="s">
        <v>621</v>
      </c>
      <c r="AU40" s="1" t="s">
        <v>622</v>
      </c>
      <c r="AV40" s="1" t="s">
        <v>623</v>
      </c>
      <c r="AW40" s="1"/>
      <c r="AX40" s="1"/>
      <c r="AY40" s="1"/>
      <c r="AZ40" s="1"/>
    </row>
    <row r="41" spans="1:52" ht="23.25" customHeight="1">
      <c r="A41" s="1"/>
      <c r="B41" s="17"/>
      <c r="C41" s="118"/>
      <c r="D41" s="111"/>
      <c r="E41" s="111"/>
      <c r="F41" s="28" t="s">
        <v>366</v>
      </c>
      <c r="G41" s="11"/>
      <c r="H41" s="11"/>
      <c r="I41" s="102"/>
      <c r="J41" s="102"/>
      <c r="K41" s="102"/>
      <c r="L41" s="28"/>
      <c r="M41" s="102"/>
      <c r="N41" s="102"/>
      <c r="O41" s="102"/>
      <c r="P41" s="28"/>
      <c r="Q41" s="102"/>
      <c r="R41" s="102"/>
      <c r="S41" s="102"/>
      <c r="T41" s="11"/>
      <c r="U41" s="11"/>
      <c r="V41" s="25">
        <v>12549.1</v>
      </c>
      <c r="W41" s="25">
        <v>12465.9</v>
      </c>
      <c r="X41" s="25">
        <v>14915.9</v>
      </c>
      <c r="Y41" s="25">
        <f t="shared" si="6"/>
        <v>16556.649</v>
      </c>
      <c r="Z41" s="25">
        <f t="shared" si="7"/>
        <v>17384.481450000003</v>
      </c>
      <c r="AA41" s="25">
        <f t="shared" si="8"/>
        <v>18212.313900000005</v>
      </c>
      <c r="AB41" s="25">
        <f t="shared" si="9"/>
        <v>20033.545290000005</v>
      </c>
      <c r="AC41" s="25"/>
      <c r="AD41" s="6"/>
      <c r="AE41" s="1"/>
      <c r="AF41" s="1"/>
      <c r="AG41" s="1"/>
      <c r="AH41" s="1"/>
      <c r="AI41" s="1"/>
      <c r="AJ41" s="1"/>
      <c r="AK41" s="1"/>
      <c r="AL41" s="1"/>
      <c r="AM41" s="1"/>
      <c r="AN41" s="1"/>
      <c r="AO41" s="1"/>
      <c r="AP41" s="1"/>
      <c r="AQ41" s="1"/>
      <c r="AR41" s="1"/>
      <c r="AS41" s="1"/>
      <c r="AT41" s="1"/>
      <c r="AU41" s="1"/>
      <c r="AV41" s="1"/>
      <c r="AW41" s="1"/>
      <c r="AX41" s="1"/>
      <c r="AY41" s="1"/>
      <c r="AZ41" s="1"/>
    </row>
    <row r="42" spans="1:52" ht="21.75" customHeight="1">
      <c r="A42" s="1"/>
      <c r="B42" s="17"/>
      <c r="C42" s="118"/>
      <c r="D42" s="111"/>
      <c r="E42" s="111"/>
      <c r="F42" s="28" t="s">
        <v>1046</v>
      </c>
      <c r="G42" s="11"/>
      <c r="H42" s="11"/>
      <c r="I42" s="102"/>
      <c r="J42" s="102"/>
      <c r="K42" s="102"/>
      <c r="L42" s="28"/>
      <c r="M42" s="102"/>
      <c r="N42" s="102"/>
      <c r="O42" s="102"/>
      <c r="P42" s="28"/>
      <c r="Q42" s="102"/>
      <c r="R42" s="102"/>
      <c r="S42" s="102"/>
      <c r="T42" s="11"/>
      <c r="U42" s="11"/>
      <c r="V42" s="25">
        <v>116.1</v>
      </c>
      <c r="W42" s="25">
        <v>116.1</v>
      </c>
      <c r="X42" s="25">
        <v>121.3</v>
      </c>
      <c r="Y42" s="25">
        <f t="shared" si="6"/>
        <v>134.643</v>
      </c>
      <c r="Z42" s="25">
        <f t="shared" si="7"/>
        <v>141.37515000000002</v>
      </c>
      <c r="AA42" s="25">
        <f t="shared" si="8"/>
        <v>148.1073</v>
      </c>
      <c r="AB42" s="25">
        <f t="shared" si="9"/>
        <v>162.91803000000002</v>
      </c>
      <c r="AC42" s="25"/>
      <c r="AD42" s="6"/>
      <c r="AE42" s="1"/>
      <c r="AF42" s="1"/>
      <c r="AG42" s="1"/>
      <c r="AH42" s="1"/>
      <c r="AI42" s="1"/>
      <c r="AJ42" s="1"/>
      <c r="AK42" s="1"/>
      <c r="AL42" s="1"/>
      <c r="AM42" s="1"/>
      <c r="AN42" s="1"/>
      <c r="AO42" s="1"/>
      <c r="AP42" s="1"/>
      <c r="AQ42" s="1"/>
      <c r="AR42" s="1"/>
      <c r="AS42" s="1"/>
      <c r="AT42" s="1"/>
      <c r="AU42" s="1"/>
      <c r="AV42" s="1"/>
      <c r="AW42" s="1"/>
      <c r="AX42" s="1"/>
      <c r="AY42" s="1"/>
      <c r="AZ42" s="1"/>
    </row>
    <row r="43" spans="1:52" ht="21" customHeight="1">
      <c r="A43" s="1"/>
      <c r="B43" s="17"/>
      <c r="C43" s="119"/>
      <c r="D43" s="107"/>
      <c r="E43" s="111"/>
      <c r="F43" s="28" t="s">
        <v>1045</v>
      </c>
      <c r="G43" s="11"/>
      <c r="H43" s="11"/>
      <c r="I43" s="102"/>
      <c r="J43" s="103"/>
      <c r="K43" s="103"/>
      <c r="L43" s="28"/>
      <c r="M43" s="102"/>
      <c r="N43" s="103"/>
      <c r="O43" s="103"/>
      <c r="P43" s="28"/>
      <c r="Q43" s="103"/>
      <c r="R43" s="103"/>
      <c r="S43" s="103"/>
      <c r="T43" s="11"/>
      <c r="U43" s="11"/>
      <c r="V43" s="25">
        <v>7329.7</v>
      </c>
      <c r="W43" s="25">
        <v>7329.7</v>
      </c>
      <c r="X43" s="25">
        <v>8216.4</v>
      </c>
      <c r="Y43" s="25">
        <f t="shared" si="6"/>
        <v>9120.204</v>
      </c>
      <c r="Z43" s="25">
        <f t="shared" si="7"/>
        <v>9576.2142</v>
      </c>
      <c r="AA43" s="25">
        <f t="shared" si="8"/>
        <v>10032.224400000001</v>
      </c>
      <c r="AB43" s="25">
        <f t="shared" si="9"/>
        <v>11035.446840000002</v>
      </c>
      <c r="AC43" s="25"/>
      <c r="AD43" s="6"/>
      <c r="AE43" s="1"/>
      <c r="AF43" s="1"/>
      <c r="AG43" s="1"/>
      <c r="AH43" s="1"/>
      <c r="AI43" s="1"/>
      <c r="AJ43" s="1"/>
      <c r="AK43" s="1"/>
      <c r="AL43" s="1"/>
      <c r="AM43" s="1"/>
      <c r="AN43" s="1"/>
      <c r="AO43" s="1"/>
      <c r="AP43" s="1"/>
      <c r="AQ43" s="1"/>
      <c r="AR43" s="1"/>
      <c r="AS43" s="1"/>
      <c r="AT43" s="1"/>
      <c r="AU43" s="1"/>
      <c r="AV43" s="1"/>
      <c r="AW43" s="1"/>
      <c r="AX43" s="1"/>
      <c r="AY43" s="1"/>
      <c r="AZ43" s="1"/>
    </row>
    <row r="44" spans="1:52" ht="25.5">
      <c r="A44" s="1"/>
      <c r="B44" s="18"/>
      <c r="C44" s="20" t="s">
        <v>261</v>
      </c>
      <c r="D44" s="12" t="s">
        <v>702</v>
      </c>
      <c r="E44" s="13" t="s">
        <v>624</v>
      </c>
      <c r="F44" s="28"/>
      <c r="G44" s="11"/>
      <c r="H44" s="11"/>
      <c r="I44" s="11"/>
      <c r="J44" s="11"/>
      <c r="K44" s="11"/>
      <c r="L44" s="11"/>
      <c r="M44" s="11"/>
      <c r="N44" s="11" t="s">
        <v>296</v>
      </c>
      <c r="O44" s="11"/>
      <c r="P44" s="11"/>
      <c r="Q44" s="11"/>
      <c r="R44" s="11"/>
      <c r="S44" s="11"/>
      <c r="T44" s="11"/>
      <c r="U44" s="11"/>
      <c r="V44" s="25">
        <v>0</v>
      </c>
      <c r="W44" s="25">
        <v>0</v>
      </c>
      <c r="X44" s="25">
        <v>0</v>
      </c>
      <c r="Y44" s="25">
        <v>0</v>
      </c>
      <c r="Z44" s="25">
        <v>0</v>
      </c>
      <c r="AA44" s="25">
        <f t="shared" si="8"/>
        <v>0</v>
      </c>
      <c r="AB44" s="25">
        <f t="shared" si="9"/>
        <v>0</v>
      </c>
      <c r="AC44" s="25"/>
      <c r="AD44" s="6"/>
      <c r="AE44" s="1"/>
      <c r="AF44" s="1" t="s">
        <v>625</v>
      </c>
      <c r="AG44" s="1" t="s">
        <v>207</v>
      </c>
      <c r="AH44" s="1" t="s">
        <v>208</v>
      </c>
      <c r="AI44" s="1" t="s">
        <v>209</v>
      </c>
      <c r="AJ44" s="1" t="s">
        <v>210</v>
      </c>
      <c r="AK44" s="1" t="s">
        <v>211</v>
      </c>
      <c r="AL44" s="1" t="s">
        <v>212</v>
      </c>
      <c r="AM44" s="1" t="s">
        <v>213</v>
      </c>
      <c r="AN44" s="1" t="s">
        <v>214</v>
      </c>
      <c r="AO44" s="1" t="s">
        <v>215</v>
      </c>
      <c r="AP44" s="1" t="s">
        <v>1187</v>
      </c>
      <c r="AQ44" s="1" t="s">
        <v>1188</v>
      </c>
      <c r="AR44" s="1" t="s">
        <v>1189</v>
      </c>
      <c r="AS44" s="1" t="s">
        <v>227</v>
      </c>
      <c r="AT44" s="1" t="s">
        <v>228</v>
      </c>
      <c r="AU44" s="1" t="s">
        <v>229</v>
      </c>
      <c r="AV44" s="1" t="s">
        <v>230</v>
      </c>
      <c r="AW44" s="1"/>
      <c r="AX44" s="1"/>
      <c r="AY44" s="1"/>
      <c r="AZ44" s="1"/>
    </row>
    <row r="45" spans="1:52" ht="112.5" customHeight="1">
      <c r="A45" s="1"/>
      <c r="B45" s="18"/>
      <c r="C45" s="20" t="s">
        <v>262</v>
      </c>
      <c r="D45" s="12" t="s">
        <v>703</v>
      </c>
      <c r="E45" s="13" t="s">
        <v>231</v>
      </c>
      <c r="F45" s="28" t="s">
        <v>954</v>
      </c>
      <c r="G45" s="11"/>
      <c r="H45" s="11"/>
      <c r="I45" s="50" t="s">
        <v>955</v>
      </c>
      <c r="J45" s="50" t="s">
        <v>956</v>
      </c>
      <c r="K45" s="50" t="s">
        <v>957</v>
      </c>
      <c r="L45" s="11"/>
      <c r="M45" s="50" t="s">
        <v>959</v>
      </c>
      <c r="N45" s="50" t="s">
        <v>958</v>
      </c>
      <c r="O45" s="50" t="s">
        <v>687</v>
      </c>
      <c r="P45" s="11"/>
      <c r="Q45" s="50" t="s">
        <v>688</v>
      </c>
      <c r="R45" s="11" t="s">
        <v>216</v>
      </c>
      <c r="S45" s="50" t="s">
        <v>550</v>
      </c>
      <c r="T45" s="11"/>
      <c r="U45" s="11"/>
      <c r="V45" s="25">
        <v>0</v>
      </c>
      <c r="W45" s="25">
        <v>0</v>
      </c>
      <c r="X45" s="25">
        <v>0</v>
      </c>
      <c r="Y45" s="25">
        <v>0</v>
      </c>
      <c r="Z45" s="25">
        <v>0</v>
      </c>
      <c r="AA45" s="25">
        <f t="shared" si="8"/>
        <v>0</v>
      </c>
      <c r="AB45" s="25">
        <f t="shared" si="9"/>
        <v>0</v>
      </c>
      <c r="AC45" s="25"/>
      <c r="AD45" s="6"/>
      <c r="AE45" s="1"/>
      <c r="AF45" s="1" t="s">
        <v>232</v>
      </c>
      <c r="AG45" s="1" t="s">
        <v>233</v>
      </c>
      <c r="AH45" s="1" t="s">
        <v>234</v>
      </c>
      <c r="AI45" s="1" t="s">
        <v>235</v>
      </c>
      <c r="AJ45" s="1" t="s">
        <v>236</v>
      </c>
      <c r="AK45" s="1" t="s">
        <v>237</v>
      </c>
      <c r="AL45" s="1" t="s">
        <v>238</v>
      </c>
      <c r="AM45" s="1" t="s">
        <v>556</v>
      </c>
      <c r="AN45" s="1" t="s">
        <v>557</v>
      </c>
      <c r="AO45" s="1" t="s">
        <v>775</v>
      </c>
      <c r="AP45" s="1" t="s">
        <v>776</v>
      </c>
      <c r="AQ45" s="1" t="s">
        <v>777</v>
      </c>
      <c r="AR45" s="1" t="s">
        <v>778</v>
      </c>
      <c r="AS45" s="1" t="s">
        <v>779</v>
      </c>
      <c r="AT45" s="1" t="s">
        <v>780</v>
      </c>
      <c r="AU45" s="1" t="s">
        <v>781</v>
      </c>
      <c r="AV45" s="1" t="s">
        <v>782</v>
      </c>
      <c r="AW45" s="1"/>
      <c r="AX45" s="1"/>
      <c r="AY45" s="1"/>
      <c r="AZ45" s="1"/>
    </row>
    <row r="46" spans="1:52" ht="198" customHeight="1">
      <c r="A46" s="1"/>
      <c r="B46" s="18"/>
      <c r="C46" s="117" t="s">
        <v>263</v>
      </c>
      <c r="D46" s="106" t="s">
        <v>891</v>
      </c>
      <c r="E46" s="106" t="s">
        <v>783</v>
      </c>
      <c r="F46" s="28" t="s">
        <v>365</v>
      </c>
      <c r="G46" s="11"/>
      <c r="H46" s="11"/>
      <c r="I46" s="101" t="s">
        <v>1226</v>
      </c>
      <c r="J46" s="101" t="s">
        <v>297</v>
      </c>
      <c r="K46" s="101" t="s">
        <v>687</v>
      </c>
      <c r="L46" s="28"/>
      <c r="M46" s="101" t="s">
        <v>686</v>
      </c>
      <c r="N46" s="101" t="s">
        <v>298</v>
      </c>
      <c r="O46" s="101" t="s">
        <v>687</v>
      </c>
      <c r="P46" s="28"/>
      <c r="Q46" s="101" t="s">
        <v>688</v>
      </c>
      <c r="R46" s="101" t="s">
        <v>299</v>
      </c>
      <c r="S46" s="101" t="s">
        <v>687</v>
      </c>
      <c r="T46" s="11"/>
      <c r="U46" s="11"/>
      <c r="V46" s="25">
        <v>0</v>
      </c>
      <c r="W46" s="25">
        <v>0</v>
      </c>
      <c r="X46" s="25">
        <v>0</v>
      </c>
      <c r="Y46" s="25">
        <v>0</v>
      </c>
      <c r="Z46" s="25"/>
      <c r="AA46" s="25">
        <f t="shared" si="8"/>
        <v>0</v>
      </c>
      <c r="AB46" s="25">
        <f t="shared" si="9"/>
        <v>0</v>
      </c>
      <c r="AC46" s="25"/>
      <c r="AD46" s="6"/>
      <c r="AE46" s="1"/>
      <c r="AF46" s="1" t="s">
        <v>784</v>
      </c>
      <c r="AG46" s="1" t="s">
        <v>785</v>
      </c>
      <c r="AH46" s="1" t="s">
        <v>786</v>
      </c>
      <c r="AI46" s="1" t="s">
        <v>325</v>
      </c>
      <c r="AJ46" s="1" t="s">
        <v>326</v>
      </c>
      <c r="AK46" s="1" t="s">
        <v>327</v>
      </c>
      <c r="AL46" s="1" t="s">
        <v>328</v>
      </c>
      <c r="AM46" s="1" t="s">
        <v>329</v>
      </c>
      <c r="AN46" s="1" t="s">
        <v>517</v>
      </c>
      <c r="AO46" s="1" t="s">
        <v>334</v>
      </c>
      <c r="AP46" s="1" t="s">
        <v>335</v>
      </c>
      <c r="AQ46" s="1" t="s">
        <v>336</v>
      </c>
      <c r="AR46" s="1" t="s">
        <v>337</v>
      </c>
      <c r="AS46" s="1" t="s">
        <v>525</v>
      </c>
      <c r="AT46" s="1" t="s">
        <v>526</v>
      </c>
      <c r="AU46" s="1" t="s">
        <v>527</v>
      </c>
      <c r="AV46" s="1" t="s">
        <v>528</v>
      </c>
      <c r="AW46" s="1"/>
      <c r="AX46" s="1"/>
      <c r="AY46" s="1"/>
      <c r="AZ46" s="1"/>
    </row>
    <row r="47" spans="1:52" ht="51" customHeight="1">
      <c r="A47" s="1"/>
      <c r="B47" s="18"/>
      <c r="C47" s="119"/>
      <c r="D47" s="107"/>
      <c r="E47" s="107"/>
      <c r="F47" s="28" t="s">
        <v>1042</v>
      </c>
      <c r="G47" s="11"/>
      <c r="H47" s="11"/>
      <c r="I47" s="103"/>
      <c r="J47" s="103"/>
      <c r="K47" s="103"/>
      <c r="L47" s="28"/>
      <c r="M47" s="103"/>
      <c r="N47" s="103"/>
      <c r="O47" s="103"/>
      <c r="P47" s="28"/>
      <c r="Q47" s="103"/>
      <c r="R47" s="103"/>
      <c r="S47" s="103"/>
      <c r="T47" s="11"/>
      <c r="U47" s="11"/>
      <c r="V47" s="25">
        <v>339.8</v>
      </c>
      <c r="W47" s="25">
        <v>336</v>
      </c>
      <c r="X47" s="25">
        <v>180</v>
      </c>
      <c r="Y47" s="25">
        <f>X47*1.11</f>
        <v>199.8</v>
      </c>
      <c r="Z47" s="25">
        <f>Y47*1.05</f>
        <v>209.79000000000002</v>
      </c>
      <c r="AA47" s="25">
        <f t="shared" si="8"/>
        <v>219.78000000000003</v>
      </c>
      <c r="AB47" s="25">
        <f t="shared" si="9"/>
        <v>241.75800000000004</v>
      </c>
      <c r="AC47" s="25"/>
      <c r="AD47" s="6"/>
      <c r="AE47" s="1"/>
      <c r="AF47" s="1"/>
      <c r="AG47" s="1"/>
      <c r="AH47" s="1"/>
      <c r="AI47" s="1"/>
      <c r="AJ47" s="1"/>
      <c r="AK47" s="1"/>
      <c r="AL47" s="1"/>
      <c r="AM47" s="1"/>
      <c r="AN47" s="1"/>
      <c r="AO47" s="1"/>
      <c r="AP47" s="1"/>
      <c r="AQ47" s="1"/>
      <c r="AR47" s="1"/>
      <c r="AS47" s="1"/>
      <c r="AT47" s="1"/>
      <c r="AU47" s="1"/>
      <c r="AV47" s="1"/>
      <c r="AW47" s="1"/>
      <c r="AX47" s="1"/>
      <c r="AY47" s="1"/>
      <c r="AZ47" s="1"/>
    </row>
    <row r="48" spans="1:52" ht="134.25" customHeight="1">
      <c r="A48" s="1"/>
      <c r="B48" s="18"/>
      <c r="C48" s="20" t="s">
        <v>264</v>
      </c>
      <c r="D48" s="12" t="s">
        <v>562</v>
      </c>
      <c r="E48" s="13" t="s">
        <v>563</v>
      </c>
      <c r="F48" s="28"/>
      <c r="G48" s="11"/>
      <c r="H48" s="11"/>
      <c r="I48" s="11"/>
      <c r="J48" s="11"/>
      <c r="K48" s="11"/>
      <c r="L48" s="11"/>
      <c r="M48" s="11"/>
      <c r="N48" s="11"/>
      <c r="O48" s="11"/>
      <c r="P48" s="11"/>
      <c r="Q48" s="11"/>
      <c r="R48" s="11"/>
      <c r="S48" s="11"/>
      <c r="T48" s="11"/>
      <c r="U48" s="11"/>
      <c r="V48" s="25">
        <v>0</v>
      </c>
      <c r="W48" s="25">
        <v>0</v>
      </c>
      <c r="X48" s="25">
        <v>0</v>
      </c>
      <c r="Y48" s="25">
        <v>0</v>
      </c>
      <c r="Z48" s="25">
        <v>0</v>
      </c>
      <c r="AA48" s="25">
        <f t="shared" si="8"/>
        <v>0</v>
      </c>
      <c r="AB48" s="25">
        <f t="shared" si="9"/>
        <v>0</v>
      </c>
      <c r="AC48" s="25"/>
      <c r="AD48" s="6"/>
      <c r="AE48" s="1"/>
      <c r="AF48" s="1" t="s">
        <v>564</v>
      </c>
      <c r="AG48" s="1" t="s">
        <v>565</v>
      </c>
      <c r="AH48" s="1" t="s">
        <v>566</v>
      </c>
      <c r="AI48" s="1" t="s">
        <v>567</v>
      </c>
      <c r="AJ48" s="1" t="s">
        <v>568</v>
      </c>
      <c r="AK48" s="1" t="s">
        <v>372</v>
      </c>
      <c r="AL48" s="1" t="s">
        <v>373</v>
      </c>
      <c r="AM48" s="1" t="s">
        <v>374</v>
      </c>
      <c r="AN48" s="1" t="s">
        <v>375</v>
      </c>
      <c r="AO48" s="1" t="s">
        <v>376</v>
      </c>
      <c r="AP48" s="1" t="s">
        <v>377</v>
      </c>
      <c r="AQ48" s="1" t="s">
        <v>378</v>
      </c>
      <c r="AR48" s="1" t="s">
        <v>379</v>
      </c>
      <c r="AS48" s="1" t="s">
        <v>380</v>
      </c>
      <c r="AT48" s="1" t="s">
        <v>381</v>
      </c>
      <c r="AU48" s="1" t="s">
        <v>162</v>
      </c>
      <c r="AV48" s="1" t="s">
        <v>163</v>
      </c>
      <c r="AW48" s="1"/>
      <c r="AX48" s="1"/>
      <c r="AY48" s="1"/>
      <c r="AZ48" s="1"/>
    </row>
    <row r="49" spans="1:52" ht="46.5" customHeight="1">
      <c r="A49" s="1"/>
      <c r="B49" s="18"/>
      <c r="C49" s="20" t="s">
        <v>265</v>
      </c>
      <c r="D49" s="12" t="s">
        <v>704</v>
      </c>
      <c r="E49" s="13" t="s">
        <v>164</v>
      </c>
      <c r="F49" s="28"/>
      <c r="G49" s="11"/>
      <c r="H49" s="11"/>
      <c r="I49" s="11"/>
      <c r="J49" s="11"/>
      <c r="K49" s="11"/>
      <c r="L49" s="11"/>
      <c r="M49" s="11"/>
      <c r="N49" s="11"/>
      <c r="O49" s="11"/>
      <c r="P49" s="11"/>
      <c r="Q49" s="11"/>
      <c r="R49" s="11"/>
      <c r="S49" s="11"/>
      <c r="T49" s="11"/>
      <c r="U49" s="11"/>
      <c r="V49" s="25">
        <v>0</v>
      </c>
      <c r="W49" s="25">
        <v>0</v>
      </c>
      <c r="X49" s="25">
        <v>0</v>
      </c>
      <c r="Y49" s="25">
        <v>0</v>
      </c>
      <c r="Z49" s="25">
        <v>0</v>
      </c>
      <c r="AA49" s="25">
        <f t="shared" si="8"/>
        <v>0</v>
      </c>
      <c r="AB49" s="25">
        <f t="shared" si="9"/>
        <v>0</v>
      </c>
      <c r="AC49" s="25"/>
      <c r="AD49" s="6"/>
      <c r="AE49" s="1"/>
      <c r="AF49" s="1" t="s">
        <v>165</v>
      </c>
      <c r="AG49" s="1" t="s">
        <v>166</v>
      </c>
      <c r="AH49" s="1" t="s">
        <v>167</v>
      </c>
      <c r="AI49" s="1" t="s">
        <v>168</v>
      </c>
      <c r="AJ49" s="1" t="s">
        <v>169</v>
      </c>
      <c r="AK49" s="1" t="s">
        <v>170</v>
      </c>
      <c r="AL49" s="1" t="s">
        <v>925</v>
      </c>
      <c r="AM49" s="1" t="s">
        <v>926</v>
      </c>
      <c r="AN49" s="1" t="s">
        <v>927</v>
      </c>
      <c r="AO49" s="1" t="s">
        <v>928</v>
      </c>
      <c r="AP49" s="1" t="s">
        <v>929</v>
      </c>
      <c r="AQ49" s="1" t="s">
        <v>930</v>
      </c>
      <c r="AR49" s="1" t="s">
        <v>931</v>
      </c>
      <c r="AS49" s="1" t="s">
        <v>932</v>
      </c>
      <c r="AT49" s="1" t="s">
        <v>933</v>
      </c>
      <c r="AU49" s="1" t="s">
        <v>68</v>
      </c>
      <c r="AV49" s="1" t="s">
        <v>69</v>
      </c>
      <c r="AW49" s="1"/>
      <c r="AX49" s="1"/>
      <c r="AY49" s="1"/>
      <c r="AZ49" s="1"/>
    </row>
    <row r="50" spans="1:52" ht="62.25" customHeight="1">
      <c r="A50" s="1"/>
      <c r="B50" s="18"/>
      <c r="C50" s="20" t="s">
        <v>266</v>
      </c>
      <c r="D50" s="12" t="s">
        <v>437</v>
      </c>
      <c r="E50" s="13" t="s">
        <v>70</v>
      </c>
      <c r="F50" s="28"/>
      <c r="G50" s="11"/>
      <c r="H50" s="11"/>
      <c r="I50" s="11"/>
      <c r="J50" s="11"/>
      <c r="K50" s="11"/>
      <c r="L50" s="11"/>
      <c r="M50" s="11"/>
      <c r="N50" s="11"/>
      <c r="O50" s="11"/>
      <c r="P50" s="11"/>
      <c r="Q50" s="11"/>
      <c r="R50" s="11"/>
      <c r="S50" s="11"/>
      <c r="T50" s="11"/>
      <c r="U50" s="11"/>
      <c r="V50" s="25">
        <v>0</v>
      </c>
      <c r="W50" s="25">
        <v>0</v>
      </c>
      <c r="X50" s="25">
        <v>0</v>
      </c>
      <c r="Y50" s="25">
        <v>0</v>
      </c>
      <c r="Z50" s="25">
        <v>0</v>
      </c>
      <c r="AA50" s="25">
        <f t="shared" si="8"/>
        <v>0</v>
      </c>
      <c r="AB50" s="25">
        <f t="shared" si="9"/>
        <v>0</v>
      </c>
      <c r="AC50" s="25"/>
      <c r="AD50" s="6"/>
      <c r="AE50" s="1"/>
      <c r="AF50" s="1" t="s">
        <v>71</v>
      </c>
      <c r="AG50" s="1" t="s">
        <v>72</v>
      </c>
      <c r="AH50" s="1" t="s">
        <v>73</v>
      </c>
      <c r="AI50" s="1" t="s">
        <v>74</v>
      </c>
      <c r="AJ50" s="1" t="s">
        <v>75</v>
      </c>
      <c r="AK50" s="1" t="s">
        <v>834</v>
      </c>
      <c r="AL50" s="1" t="s">
        <v>835</v>
      </c>
      <c r="AM50" s="1" t="s">
        <v>836</v>
      </c>
      <c r="AN50" s="1" t="s">
        <v>837</v>
      </c>
      <c r="AO50" s="1" t="s">
        <v>838</v>
      </c>
      <c r="AP50" s="1" t="s">
        <v>839</v>
      </c>
      <c r="AQ50" s="1" t="s">
        <v>840</v>
      </c>
      <c r="AR50" s="1" t="s">
        <v>841</v>
      </c>
      <c r="AS50" s="1" t="s">
        <v>842</v>
      </c>
      <c r="AT50" s="1" t="s">
        <v>657</v>
      </c>
      <c r="AU50" s="1" t="s">
        <v>658</v>
      </c>
      <c r="AV50" s="1" t="s">
        <v>659</v>
      </c>
      <c r="AW50" s="1"/>
      <c r="AX50" s="1"/>
      <c r="AY50" s="1"/>
      <c r="AZ50" s="1"/>
    </row>
    <row r="51" spans="1:52" ht="70.5" customHeight="1">
      <c r="A51" s="1"/>
      <c r="B51" s="17"/>
      <c r="C51" s="20" t="s">
        <v>267</v>
      </c>
      <c r="D51" s="12" t="s">
        <v>438</v>
      </c>
      <c r="E51" s="13" t="s">
        <v>660</v>
      </c>
      <c r="F51" s="28"/>
      <c r="G51" s="11"/>
      <c r="H51" s="11"/>
      <c r="I51" s="11"/>
      <c r="J51" s="11"/>
      <c r="K51" s="11"/>
      <c r="L51" s="11"/>
      <c r="M51" s="11"/>
      <c r="N51" s="11"/>
      <c r="O51" s="11"/>
      <c r="P51" s="11"/>
      <c r="Q51" s="11"/>
      <c r="R51" s="11"/>
      <c r="S51" s="11"/>
      <c r="T51" s="11"/>
      <c r="U51" s="11"/>
      <c r="V51" s="25">
        <v>0</v>
      </c>
      <c r="W51" s="25">
        <v>0</v>
      </c>
      <c r="X51" s="25">
        <v>0</v>
      </c>
      <c r="Y51" s="25">
        <v>0</v>
      </c>
      <c r="Z51" s="25">
        <v>0</v>
      </c>
      <c r="AA51" s="25">
        <f t="shared" si="8"/>
        <v>0</v>
      </c>
      <c r="AB51" s="25">
        <f t="shared" si="9"/>
        <v>0</v>
      </c>
      <c r="AC51" s="25"/>
      <c r="AD51" s="6"/>
      <c r="AE51" s="1"/>
      <c r="AF51" s="1" t="s">
        <v>661</v>
      </c>
      <c r="AG51" s="1" t="s">
        <v>847</v>
      </c>
      <c r="AH51" s="1" t="s">
        <v>848</v>
      </c>
      <c r="AI51" s="1" t="s">
        <v>849</v>
      </c>
      <c r="AJ51" s="1" t="s">
        <v>850</v>
      </c>
      <c r="AK51" s="1" t="s">
        <v>96</v>
      </c>
      <c r="AL51" s="1" t="s">
        <v>97</v>
      </c>
      <c r="AM51" s="1" t="s">
        <v>116</v>
      </c>
      <c r="AN51" s="1" t="s">
        <v>885</v>
      </c>
      <c r="AO51" s="1" t="s">
        <v>886</v>
      </c>
      <c r="AP51" s="1" t="s">
        <v>135</v>
      </c>
      <c r="AQ51" s="1" t="s">
        <v>136</v>
      </c>
      <c r="AR51" s="1" t="s">
        <v>137</v>
      </c>
      <c r="AS51" s="1" t="s">
        <v>138</v>
      </c>
      <c r="AT51" s="1" t="s">
        <v>139</v>
      </c>
      <c r="AU51" s="1" t="s">
        <v>140</v>
      </c>
      <c r="AV51" s="1" t="s">
        <v>141</v>
      </c>
      <c r="AW51" s="1"/>
      <c r="AX51" s="1"/>
      <c r="AY51" s="1"/>
      <c r="AZ51" s="1"/>
    </row>
    <row r="52" spans="1:52" ht="183.75" customHeight="1">
      <c r="A52" s="1"/>
      <c r="B52" s="17"/>
      <c r="C52" s="20" t="s">
        <v>268</v>
      </c>
      <c r="D52" s="12" t="s">
        <v>464</v>
      </c>
      <c r="E52" s="13" t="s">
        <v>350</v>
      </c>
      <c r="F52" s="28" t="s">
        <v>735</v>
      </c>
      <c r="G52" s="11"/>
      <c r="H52" s="11"/>
      <c r="I52" s="51" t="s">
        <v>304</v>
      </c>
      <c r="J52" s="51" t="s">
        <v>300</v>
      </c>
      <c r="K52" s="51" t="s">
        <v>318</v>
      </c>
      <c r="L52" s="28"/>
      <c r="M52" s="51" t="s">
        <v>305</v>
      </c>
      <c r="N52" s="51" t="s">
        <v>301</v>
      </c>
      <c r="O52" s="51" t="s">
        <v>319</v>
      </c>
      <c r="P52" s="28"/>
      <c r="Q52" s="51" t="s">
        <v>688</v>
      </c>
      <c r="R52" s="51" t="s">
        <v>302</v>
      </c>
      <c r="S52" s="51" t="s">
        <v>687</v>
      </c>
      <c r="T52" s="11"/>
      <c r="U52" s="11"/>
      <c r="V52" s="25">
        <v>4036.9</v>
      </c>
      <c r="W52" s="25">
        <v>4030.2</v>
      </c>
      <c r="X52" s="25">
        <v>4392.6</v>
      </c>
      <c r="Y52" s="25">
        <f>X52*1.11</f>
        <v>4875.786000000001</v>
      </c>
      <c r="Z52" s="25">
        <f>Y52*1.05</f>
        <v>5119.575300000001</v>
      </c>
      <c r="AA52" s="25">
        <f t="shared" si="8"/>
        <v>5363.364600000002</v>
      </c>
      <c r="AB52" s="25">
        <f t="shared" si="9"/>
        <v>5899.701060000002</v>
      </c>
      <c r="AC52" s="25"/>
      <c r="AD52" s="6"/>
      <c r="AE52" s="1"/>
      <c r="AF52" s="1" t="s">
        <v>1074</v>
      </c>
      <c r="AG52" s="1" t="s">
        <v>1048</v>
      </c>
      <c r="AH52" s="1" t="s">
        <v>1049</v>
      </c>
      <c r="AI52" s="1" t="s">
        <v>1050</v>
      </c>
      <c r="AJ52" s="1" t="s">
        <v>1051</v>
      </c>
      <c r="AK52" s="1" t="s">
        <v>1186</v>
      </c>
      <c r="AL52" s="1" t="s">
        <v>439</v>
      </c>
      <c r="AM52" s="1" t="s">
        <v>440</v>
      </c>
      <c r="AN52" s="1" t="s">
        <v>441</v>
      </c>
      <c r="AO52" s="1" t="s">
        <v>1003</v>
      </c>
      <c r="AP52" s="1" t="s">
        <v>63</v>
      </c>
      <c r="AQ52" s="1" t="s">
        <v>64</v>
      </c>
      <c r="AR52" s="1" t="s">
        <v>400</v>
      </c>
      <c r="AS52" s="1" t="s">
        <v>401</v>
      </c>
      <c r="AT52" s="1" t="s">
        <v>402</v>
      </c>
      <c r="AU52" s="1" t="s">
        <v>403</v>
      </c>
      <c r="AV52" s="1" t="s">
        <v>404</v>
      </c>
      <c r="AW52" s="1"/>
      <c r="AX52" s="1"/>
      <c r="AY52" s="1"/>
      <c r="AZ52" s="1"/>
    </row>
    <row r="53" spans="1:52" ht="213" customHeight="1">
      <c r="A53" s="1"/>
      <c r="B53" s="18"/>
      <c r="C53" s="20" t="s">
        <v>269</v>
      </c>
      <c r="D53" s="12" t="s">
        <v>465</v>
      </c>
      <c r="E53" s="13" t="s">
        <v>405</v>
      </c>
      <c r="F53" s="28" t="s">
        <v>735</v>
      </c>
      <c r="G53" s="11"/>
      <c r="H53" s="11"/>
      <c r="I53" s="51" t="s">
        <v>521</v>
      </c>
      <c r="J53" s="51" t="s">
        <v>522</v>
      </c>
      <c r="K53" s="51" t="s">
        <v>531</v>
      </c>
      <c r="L53" s="28"/>
      <c r="M53" s="51" t="s">
        <v>523</v>
      </c>
      <c r="N53" s="51" t="s">
        <v>524</v>
      </c>
      <c r="O53" s="51" t="s">
        <v>532</v>
      </c>
      <c r="P53" s="28"/>
      <c r="Q53" s="51" t="s">
        <v>688</v>
      </c>
      <c r="R53" s="51" t="s">
        <v>303</v>
      </c>
      <c r="S53" s="51" t="s">
        <v>687</v>
      </c>
      <c r="T53" s="11"/>
      <c r="U53" s="11"/>
      <c r="V53" s="25">
        <v>4178.3</v>
      </c>
      <c r="W53" s="25">
        <v>4171.6</v>
      </c>
      <c r="X53" s="25">
        <v>4021.2</v>
      </c>
      <c r="Y53" s="25">
        <f>X53*1.11</f>
        <v>4463.532</v>
      </c>
      <c r="Z53" s="25">
        <f>Y53*1.05</f>
        <v>4686.7086</v>
      </c>
      <c r="AA53" s="25">
        <f t="shared" si="8"/>
        <v>4909.885200000001</v>
      </c>
      <c r="AB53" s="25">
        <f t="shared" si="9"/>
        <v>5400.873720000001</v>
      </c>
      <c r="AC53" s="25"/>
      <c r="AD53" s="6"/>
      <c r="AE53" s="1"/>
      <c r="AF53" s="1" t="s">
        <v>406</v>
      </c>
      <c r="AG53" s="1" t="s">
        <v>607</v>
      </c>
      <c r="AH53" s="1" t="s">
        <v>608</v>
      </c>
      <c r="AI53" s="1" t="s">
        <v>609</v>
      </c>
      <c r="AJ53" s="1" t="s">
        <v>610</v>
      </c>
      <c r="AK53" s="1" t="s">
        <v>611</v>
      </c>
      <c r="AL53" s="1" t="s">
        <v>612</v>
      </c>
      <c r="AM53" s="1" t="s">
        <v>613</v>
      </c>
      <c r="AN53" s="1" t="s">
        <v>614</v>
      </c>
      <c r="AO53" s="1" t="s">
        <v>615</v>
      </c>
      <c r="AP53" s="1" t="s">
        <v>616</v>
      </c>
      <c r="AQ53" s="1" t="s">
        <v>617</v>
      </c>
      <c r="AR53" s="1" t="s">
        <v>618</v>
      </c>
      <c r="AS53" s="1" t="s">
        <v>426</v>
      </c>
      <c r="AT53" s="1" t="s">
        <v>427</v>
      </c>
      <c r="AU53" s="1" t="s">
        <v>638</v>
      </c>
      <c r="AV53" s="1" t="s">
        <v>639</v>
      </c>
      <c r="AW53" s="1"/>
      <c r="AX53" s="1"/>
      <c r="AY53" s="1"/>
      <c r="AZ53" s="1"/>
    </row>
    <row r="54" spans="1:52" ht="69.75" customHeight="1">
      <c r="A54" s="1"/>
      <c r="B54" s="17"/>
      <c r="C54" s="20" t="s">
        <v>270</v>
      </c>
      <c r="D54" s="12" t="s">
        <v>662</v>
      </c>
      <c r="E54" s="13" t="s">
        <v>640</v>
      </c>
      <c r="F54" s="28"/>
      <c r="G54" s="11"/>
      <c r="H54" s="11"/>
      <c r="I54" s="11"/>
      <c r="J54" s="11"/>
      <c r="K54" s="11"/>
      <c r="L54" s="11"/>
      <c r="M54" s="11"/>
      <c r="N54" s="11"/>
      <c r="O54" s="11"/>
      <c r="P54" s="11"/>
      <c r="Q54" s="11"/>
      <c r="R54" s="11"/>
      <c r="S54" s="11"/>
      <c r="T54" s="11"/>
      <c r="U54" s="11"/>
      <c r="V54" s="25">
        <v>0</v>
      </c>
      <c r="W54" s="25">
        <v>0</v>
      </c>
      <c r="X54" s="25">
        <v>0</v>
      </c>
      <c r="Y54" s="25">
        <v>0</v>
      </c>
      <c r="Z54" s="25">
        <v>0</v>
      </c>
      <c r="AA54" s="25">
        <f t="shared" si="8"/>
        <v>0</v>
      </c>
      <c r="AB54" s="25">
        <f t="shared" si="9"/>
        <v>0</v>
      </c>
      <c r="AC54" s="25"/>
      <c r="AD54" s="6"/>
      <c r="AE54" s="1"/>
      <c r="AF54" s="1" t="s">
        <v>641</v>
      </c>
      <c r="AG54" s="1" t="s">
        <v>642</v>
      </c>
      <c r="AH54" s="1" t="s">
        <v>643</v>
      </c>
      <c r="AI54" s="1" t="s">
        <v>644</v>
      </c>
      <c r="AJ54" s="1" t="s">
        <v>645</v>
      </c>
      <c r="AK54" s="1" t="s">
        <v>98</v>
      </c>
      <c r="AL54" s="1" t="s">
        <v>99</v>
      </c>
      <c r="AM54" s="1" t="s">
        <v>100</v>
      </c>
      <c r="AN54" s="1" t="s">
        <v>101</v>
      </c>
      <c r="AO54" s="1" t="s">
        <v>102</v>
      </c>
      <c r="AP54" s="1" t="s">
        <v>103</v>
      </c>
      <c r="AQ54" s="1" t="s">
        <v>1004</v>
      </c>
      <c r="AR54" s="1" t="s">
        <v>502</v>
      </c>
      <c r="AS54" s="1" t="s">
        <v>503</v>
      </c>
      <c r="AT54" s="1" t="s">
        <v>698</v>
      </c>
      <c r="AU54" s="1" t="s">
        <v>1245</v>
      </c>
      <c r="AV54" s="1" t="s">
        <v>1246</v>
      </c>
      <c r="AW54" s="1"/>
      <c r="AX54" s="1"/>
      <c r="AY54" s="1"/>
      <c r="AZ54" s="1"/>
    </row>
    <row r="55" spans="1:52" ht="67.5" customHeight="1">
      <c r="A55" s="1"/>
      <c r="B55" s="18"/>
      <c r="C55" s="20" t="s">
        <v>271</v>
      </c>
      <c r="D55" s="12" t="s">
        <v>663</v>
      </c>
      <c r="E55" s="13" t="s">
        <v>1247</v>
      </c>
      <c r="F55" s="28"/>
      <c r="G55" s="11"/>
      <c r="H55" s="11"/>
      <c r="I55" s="11"/>
      <c r="J55" s="11"/>
      <c r="K55" s="11"/>
      <c r="L55" s="11"/>
      <c r="M55" s="11"/>
      <c r="N55" s="11"/>
      <c r="O55" s="11"/>
      <c r="P55" s="11"/>
      <c r="Q55" s="11"/>
      <c r="R55" s="11"/>
      <c r="S55" s="11"/>
      <c r="T55" s="11"/>
      <c r="U55" s="11"/>
      <c r="V55" s="25">
        <v>0</v>
      </c>
      <c r="W55" s="25">
        <v>0</v>
      </c>
      <c r="X55" s="25">
        <v>0</v>
      </c>
      <c r="Y55" s="25">
        <v>0</v>
      </c>
      <c r="Z55" s="25">
        <v>0</v>
      </c>
      <c r="AA55" s="25">
        <f t="shared" si="8"/>
        <v>0</v>
      </c>
      <c r="AB55" s="25">
        <f t="shared" si="9"/>
        <v>0</v>
      </c>
      <c r="AC55" s="25"/>
      <c r="AD55" s="6"/>
      <c r="AE55" s="1"/>
      <c r="AF55" s="1" t="s">
        <v>1248</v>
      </c>
      <c r="AG55" s="1" t="s">
        <v>1249</v>
      </c>
      <c r="AH55" s="1" t="s">
        <v>1250</v>
      </c>
      <c r="AI55" s="1" t="s">
        <v>1251</v>
      </c>
      <c r="AJ55" s="1" t="s">
        <v>314</v>
      </c>
      <c r="AK55" s="1" t="s">
        <v>315</v>
      </c>
      <c r="AL55" s="1" t="s">
        <v>316</v>
      </c>
      <c r="AM55" s="1" t="s">
        <v>317</v>
      </c>
      <c r="AN55" s="1" t="s">
        <v>121</v>
      </c>
      <c r="AO55" s="1" t="s">
        <v>122</v>
      </c>
      <c r="AP55" s="1" t="s">
        <v>123</v>
      </c>
      <c r="AQ55" s="1" t="s">
        <v>124</v>
      </c>
      <c r="AR55" s="1" t="s">
        <v>125</v>
      </c>
      <c r="AS55" s="1" t="s">
        <v>126</v>
      </c>
      <c r="AT55" s="1" t="s">
        <v>127</v>
      </c>
      <c r="AU55" s="1" t="s">
        <v>914</v>
      </c>
      <c r="AV55" s="1" t="s">
        <v>152</v>
      </c>
      <c r="AW55" s="1"/>
      <c r="AX55" s="1"/>
      <c r="AY55" s="1"/>
      <c r="AZ55" s="1"/>
    </row>
    <row r="56" spans="1:52" ht="168" customHeight="1">
      <c r="A56" s="1"/>
      <c r="B56" s="18"/>
      <c r="C56" s="20" t="s">
        <v>272</v>
      </c>
      <c r="D56" s="12" t="s">
        <v>664</v>
      </c>
      <c r="E56" s="13" t="s">
        <v>153</v>
      </c>
      <c r="F56" s="28" t="s">
        <v>888</v>
      </c>
      <c r="G56" s="11"/>
      <c r="H56" s="11"/>
      <c r="I56" s="51" t="s">
        <v>1190</v>
      </c>
      <c r="J56" s="51" t="s">
        <v>1191</v>
      </c>
      <c r="K56" s="51" t="s">
        <v>1192</v>
      </c>
      <c r="L56" s="28"/>
      <c r="M56" s="51" t="s">
        <v>1193</v>
      </c>
      <c r="N56" s="51" t="s">
        <v>1196</v>
      </c>
      <c r="O56" s="51" t="s">
        <v>1195</v>
      </c>
      <c r="P56" s="28"/>
      <c r="Q56" s="51" t="s">
        <v>688</v>
      </c>
      <c r="R56" s="51" t="s">
        <v>1194</v>
      </c>
      <c r="S56" s="11"/>
      <c r="T56" s="11"/>
      <c r="U56" s="11"/>
      <c r="V56" s="25">
        <v>408.6</v>
      </c>
      <c r="W56" s="25">
        <v>402.8</v>
      </c>
      <c r="X56" s="25">
        <v>710.2</v>
      </c>
      <c r="Y56" s="25">
        <f>X56*1.11</f>
        <v>788.3220000000001</v>
      </c>
      <c r="Z56" s="25">
        <v>0</v>
      </c>
      <c r="AA56" s="25">
        <f t="shared" si="8"/>
        <v>867.1542000000002</v>
      </c>
      <c r="AB56" s="25">
        <f t="shared" si="9"/>
        <v>953.8696200000003</v>
      </c>
      <c r="AC56" s="25"/>
      <c r="AD56" s="6"/>
      <c r="AE56" s="1"/>
      <c r="AF56" s="1" t="s">
        <v>154</v>
      </c>
      <c r="AG56" s="1" t="s">
        <v>155</v>
      </c>
      <c r="AH56" s="1" t="s">
        <v>156</v>
      </c>
      <c r="AI56" s="1" t="s">
        <v>157</v>
      </c>
      <c r="AJ56" s="1" t="s">
        <v>158</v>
      </c>
      <c r="AK56" s="1" t="s">
        <v>159</v>
      </c>
      <c r="AL56" s="1" t="s">
        <v>160</v>
      </c>
      <c r="AM56" s="1" t="s">
        <v>161</v>
      </c>
      <c r="AN56" s="1" t="s">
        <v>2</v>
      </c>
      <c r="AO56" s="1" t="s">
        <v>3</v>
      </c>
      <c r="AP56" s="1" t="s">
        <v>772</v>
      </c>
      <c r="AQ56" s="1" t="s">
        <v>1052</v>
      </c>
      <c r="AR56" s="1" t="s">
        <v>31</v>
      </c>
      <c r="AS56" s="1" t="s">
        <v>32</v>
      </c>
      <c r="AT56" s="1" t="s">
        <v>1025</v>
      </c>
      <c r="AU56" s="1" t="s">
        <v>76</v>
      </c>
      <c r="AV56" s="1" t="s">
        <v>77</v>
      </c>
      <c r="AW56" s="1"/>
      <c r="AX56" s="1"/>
      <c r="AY56" s="1"/>
      <c r="AZ56" s="1"/>
    </row>
    <row r="57" spans="1:52" ht="60.75" customHeight="1">
      <c r="A57" s="1"/>
      <c r="B57" s="18"/>
      <c r="C57" s="20" t="s">
        <v>273</v>
      </c>
      <c r="D57" s="12" t="s">
        <v>665</v>
      </c>
      <c r="E57" s="13" t="s">
        <v>78</v>
      </c>
      <c r="F57" s="28"/>
      <c r="G57" s="11"/>
      <c r="H57" s="11"/>
      <c r="I57" s="11"/>
      <c r="J57" s="11"/>
      <c r="K57" s="11"/>
      <c r="L57" s="11"/>
      <c r="M57" s="11"/>
      <c r="N57" s="11"/>
      <c r="O57" s="11"/>
      <c r="P57" s="11"/>
      <c r="Q57" s="11"/>
      <c r="R57" s="11"/>
      <c r="S57" s="11"/>
      <c r="T57" s="11"/>
      <c r="U57" s="11"/>
      <c r="V57" s="25">
        <v>0</v>
      </c>
      <c r="W57" s="25">
        <v>0</v>
      </c>
      <c r="X57" s="25">
        <v>0</v>
      </c>
      <c r="Y57" s="25">
        <v>0</v>
      </c>
      <c r="Z57" s="25">
        <v>0</v>
      </c>
      <c r="AA57" s="25">
        <f t="shared" si="8"/>
        <v>0</v>
      </c>
      <c r="AB57" s="25">
        <f t="shared" si="9"/>
        <v>0</v>
      </c>
      <c r="AC57" s="25"/>
      <c r="AD57" s="6"/>
      <c r="AE57" s="1"/>
      <c r="AF57" s="1" t="s">
        <v>79</v>
      </c>
      <c r="AG57" s="1" t="s">
        <v>843</v>
      </c>
      <c r="AH57" s="1" t="s">
        <v>844</v>
      </c>
      <c r="AI57" s="1" t="s">
        <v>934</v>
      </c>
      <c r="AJ57" s="1" t="s">
        <v>1154</v>
      </c>
      <c r="AK57" s="1" t="s">
        <v>1155</v>
      </c>
      <c r="AL57" s="1" t="s">
        <v>1156</v>
      </c>
      <c r="AM57" s="1" t="s">
        <v>1157</v>
      </c>
      <c r="AN57" s="1" t="s">
        <v>1158</v>
      </c>
      <c r="AO57" s="1" t="s">
        <v>1159</v>
      </c>
      <c r="AP57" s="1" t="s">
        <v>195</v>
      </c>
      <c r="AQ57" s="1" t="s">
        <v>196</v>
      </c>
      <c r="AR57" s="1" t="s">
        <v>197</v>
      </c>
      <c r="AS57" s="1" t="s">
        <v>198</v>
      </c>
      <c r="AT57" s="1" t="s">
        <v>199</v>
      </c>
      <c r="AU57" s="1" t="s">
        <v>200</v>
      </c>
      <c r="AV57" s="1" t="s">
        <v>201</v>
      </c>
      <c r="AW57" s="1"/>
      <c r="AX57" s="1"/>
      <c r="AY57" s="1"/>
      <c r="AZ57" s="1"/>
    </row>
    <row r="58" spans="1:52" ht="82.5" customHeight="1">
      <c r="A58" s="1"/>
      <c r="B58" s="17"/>
      <c r="C58" s="20" t="s">
        <v>274</v>
      </c>
      <c r="D58" s="12" t="s">
        <v>666</v>
      </c>
      <c r="E58" s="13" t="s">
        <v>202</v>
      </c>
      <c r="F58" s="28"/>
      <c r="G58" s="11"/>
      <c r="H58" s="11"/>
      <c r="I58" s="11"/>
      <c r="J58" s="11"/>
      <c r="K58" s="11"/>
      <c r="L58" s="11"/>
      <c r="M58" s="11"/>
      <c r="N58" s="11"/>
      <c r="O58" s="11"/>
      <c r="P58" s="11"/>
      <c r="Q58" s="11"/>
      <c r="R58" s="11"/>
      <c r="S58" s="11"/>
      <c r="T58" s="11"/>
      <c r="U58" s="11"/>
      <c r="V58" s="25">
        <v>0</v>
      </c>
      <c r="W58" s="25">
        <v>0</v>
      </c>
      <c r="X58" s="25">
        <v>0</v>
      </c>
      <c r="Y58" s="25">
        <v>0</v>
      </c>
      <c r="Z58" s="25">
        <v>0</v>
      </c>
      <c r="AA58" s="25">
        <f t="shared" si="8"/>
        <v>0</v>
      </c>
      <c r="AB58" s="25">
        <f t="shared" si="9"/>
        <v>0</v>
      </c>
      <c r="AC58" s="25"/>
      <c r="AD58" s="6"/>
      <c r="AE58" s="1"/>
      <c r="AF58" s="1" t="s">
        <v>203</v>
      </c>
      <c r="AG58" s="1" t="s">
        <v>1152</v>
      </c>
      <c r="AH58" s="1" t="s">
        <v>1153</v>
      </c>
      <c r="AI58" s="1" t="s">
        <v>1163</v>
      </c>
      <c r="AJ58" s="1" t="s">
        <v>1164</v>
      </c>
      <c r="AK58" s="1" t="s">
        <v>1165</v>
      </c>
      <c r="AL58" s="1" t="s">
        <v>1166</v>
      </c>
      <c r="AM58" s="1" t="s">
        <v>1167</v>
      </c>
      <c r="AN58" s="1" t="s">
        <v>1168</v>
      </c>
      <c r="AO58" s="1" t="s">
        <v>1169</v>
      </c>
      <c r="AP58" s="1" t="s">
        <v>1170</v>
      </c>
      <c r="AQ58" s="1" t="s">
        <v>1171</v>
      </c>
      <c r="AR58" s="1" t="s">
        <v>1172</v>
      </c>
      <c r="AS58" s="1" t="s">
        <v>1173</v>
      </c>
      <c r="AT58" s="1" t="s">
        <v>1174</v>
      </c>
      <c r="AU58" s="1" t="s">
        <v>1175</v>
      </c>
      <c r="AV58" s="1" t="s">
        <v>1176</v>
      </c>
      <c r="AW58" s="1"/>
      <c r="AX58" s="1"/>
      <c r="AY58" s="1"/>
      <c r="AZ58" s="1"/>
    </row>
    <row r="59" spans="1:52" ht="60.75" customHeight="1">
      <c r="A59" s="1"/>
      <c r="B59" s="17"/>
      <c r="C59" s="20" t="s">
        <v>219</v>
      </c>
      <c r="D59" s="12" t="s">
        <v>964</v>
      </c>
      <c r="E59" s="13" t="s">
        <v>1177</v>
      </c>
      <c r="F59" s="28"/>
      <c r="G59" s="11"/>
      <c r="H59" s="11"/>
      <c r="I59" s="11"/>
      <c r="J59" s="11"/>
      <c r="K59" s="11"/>
      <c r="L59" s="11"/>
      <c r="M59" s="11"/>
      <c r="N59" s="11"/>
      <c r="O59" s="11"/>
      <c r="P59" s="11"/>
      <c r="Q59" s="11"/>
      <c r="R59" s="11"/>
      <c r="S59" s="11"/>
      <c r="T59" s="11"/>
      <c r="U59" s="11"/>
      <c r="V59" s="25">
        <v>0</v>
      </c>
      <c r="W59" s="25">
        <v>0</v>
      </c>
      <c r="X59" s="25">
        <v>0</v>
      </c>
      <c r="Y59" s="25">
        <v>0</v>
      </c>
      <c r="Z59" s="25">
        <v>0</v>
      </c>
      <c r="AA59" s="25">
        <f t="shared" si="8"/>
        <v>0</v>
      </c>
      <c r="AB59" s="25">
        <f t="shared" si="9"/>
        <v>0</v>
      </c>
      <c r="AC59" s="25"/>
      <c r="AD59" s="6"/>
      <c r="AE59" s="1"/>
      <c r="AF59" s="1" t="s">
        <v>1178</v>
      </c>
      <c r="AG59" s="1" t="s">
        <v>1179</v>
      </c>
      <c r="AH59" s="1" t="s">
        <v>1180</v>
      </c>
      <c r="AI59" s="1" t="s">
        <v>1181</v>
      </c>
      <c r="AJ59" s="1" t="s">
        <v>1182</v>
      </c>
      <c r="AK59" s="1" t="s">
        <v>1183</v>
      </c>
      <c r="AL59" s="1" t="s">
        <v>1184</v>
      </c>
      <c r="AM59" s="1" t="s">
        <v>1185</v>
      </c>
      <c r="AN59" s="1" t="s">
        <v>104</v>
      </c>
      <c r="AO59" s="1" t="s">
        <v>105</v>
      </c>
      <c r="AP59" s="1" t="s">
        <v>106</v>
      </c>
      <c r="AQ59" s="1" t="s">
        <v>107</v>
      </c>
      <c r="AR59" s="1" t="s">
        <v>108</v>
      </c>
      <c r="AS59" s="1" t="s">
        <v>109</v>
      </c>
      <c r="AT59" s="1" t="s">
        <v>110</v>
      </c>
      <c r="AU59" s="1" t="s">
        <v>111</v>
      </c>
      <c r="AV59" s="1" t="s">
        <v>112</v>
      </c>
      <c r="AW59" s="1"/>
      <c r="AX59" s="1"/>
      <c r="AY59" s="1"/>
      <c r="AZ59" s="1"/>
    </row>
    <row r="60" spans="1:52" ht="108.75" customHeight="1">
      <c r="A60" s="1"/>
      <c r="B60" s="17"/>
      <c r="C60" s="20" t="s">
        <v>220</v>
      </c>
      <c r="D60" s="12" t="s">
        <v>667</v>
      </c>
      <c r="E60" s="13" t="s">
        <v>113</v>
      </c>
      <c r="F60" s="28" t="s">
        <v>362</v>
      </c>
      <c r="G60" s="11"/>
      <c r="H60" s="11"/>
      <c r="I60" s="51" t="s">
        <v>1226</v>
      </c>
      <c r="J60" s="51" t="s">
        <v>537</v>
      </c>
      <c r="K60" s="51" t="s">
        <v>687</v>
      </c>
      <c r="L60" s="28"/>
      <c r="M60" s="51" t="s">
        <v>686</v>
      </c>
      <c r="N60" s="51" t="s">
        <v>536</v>
      </c>
      <c r="O60" s="51" t="s">
        <v>687</v>
      </c>
      <c r="P60" s="28"/>
      <c r="Q60" s="51" t="s">
        <v>688</v>
      </c>
      <c r="R60" s="51" t="s">
        <v>538</v>
      </c>
      <c r="S60" s="51" t="s">
        <v>687</v>
      </c>
      <c r="T60" s="11"/>
      <c r="U60" s="11"/>
      <c r="V60" s="25">
        <v>1890.4</v>
      </c>
      <c r="W60" s="25">
        <v>1890.3</v>
      </c>
      <c r="X60" s="25">
        <v>494.1</v>
      </c>
      <c r="Y60" s="25">
        <f>X60*1.11</f>
        <v>548.451</v>
      </c>
      <c r="Z60" s="25">
        <f>Y60*1.05</f>
        <v>575.87355</v>
      </c>
      <c r="AA60" s="25">
        <f t="shared" si="8"/>
        <v>603.2961</v>
      </c>
      <c r="AB60" s="25">
        <f t="shared" si="9"/>
        <v>663.62571</v>
      </c>
      <c r="AC60" s="25"/>
      <c r="AD60" s="6"/>
      <c r="AE60" s="1"/>
      <c r="AF60" s="1" t="s">
        <v>114</v>
      </c>
      <c r="AG60" s="1" t="s">
        <v>871</v>
      </c>
      <c r="AH60" s="1" t="s">
        <v>872</v>
      </c>
      <c r="AI60" s="1" t="s">
        <v>873</v>
      </c>
      <c r="AJ60" s="1" t="s">
        <v>874</v>
      </c>
      <c r="AK60" s="1" t="s">
        <v>875</v>
      </c>
      <c r="AL60" s="1" t="s">
        <v>857</v>
      </c>
      <c r="AM60" s="1" t="s">
        <v>858</v>
      </c>
      <c r="AN60" s="1" t="s">
        <v>859</v>
      </c>
      <c r="AO60" s="1" t="s">
        <v>860</v>
      </c>
      <c r="AP60" s="1" t="s">
        <v>861</v>
      </c>
      <c r="AQ60" s="1" t="s">
        <v>862</v>
      </c>
      <c r="AR60" s="1" t="s">
        <v>863</v>
      </c>
      <c r="AS60" s="1" t="s">
        <v>864</v>
      </c>
      <c r="AT60" s="1" t="s">
        <v>865</v>
      </c>
      <c r="AU60" s="1" t="s">
        <v>477</v>
      </c>
      <c r="AV60" s="1" t="s">
        <v>478</v>
      </c>
      <c r="AW60" s="1"/>
      <c r="AX60" s="1"/>
      <c r="AY60" s="1"/>
      <c r="AZ60" s="1"/>
    </row>
    <row r="61" spans="1:52" ht="198" customHeight="1">
      <c r="A61" s="1"/>
      <c r="B61" s="18"/>
      <c r="C61" s="117" t="s">
        <v>221</v>
      </c>
      <c r="D61" s="106" t="s">
        <v>500</v>
      </c>
      <c r="E61" s="106" t="s">
        <v>479</v>
      </c>
      <c r="F61" s="28" t="s">
        <v>366</v>
      </c>
      <c r="G61" s="11"/>
      <c r="H61" s="11"/>
      <c r="I61" s="101" t="s">
        <v>540</v>
      </c>
      <c r="J61" s="101" t="s">
        <v>541</v>
      </c>
      <c r="K61" s="101" t="s">
        <v>542</v>
      </c>
      <c r="L61" s="28"/>
      <c r="M61" s="101" t="s">
        <v>543</v>
      </c>
      <c r="N61" s="101" t="s">
        <v>544</v>
      </c>
      <c r="O61" s="101" t="s">
        <v>545</v>
      </c>
      <c r="P61" s="28"/>
      <c r="Q61" s="101" t="s">
        <v>688</v>
      </c>
      <c r="R61" s="101" t="s">
        <v>539</v>
      </c>
      <c r="S61" s="101" t="s">
        <v>687</v>
      </c>
      <c r="T61" s="11"/>
      <c r="U61" s="11"/>
      <c r="V61" s="25">
        <v>0</v>
      </c>
      <c r="W61" s="25">
        <v>0</v>
      </c>
      <c r="X61" s="25">
        <v>0</v>
      </c>
      <c r="Y61" s="25">
        <v>0</v>
      </c>
      <c r="Z61" s="25"/>
      <c r="AA61" s="25">
        <f t="shared" si="8"/>
        <v>0</v>
      </c>
      <c r="AB61" s="25">
        <f t="shared" si="9"/>
        <v>0</v>
      </c>
      <c r="AC61" s="25"/>
      <c r="AD61" s="6"/>
      <c r="AE61" s="1"/>
      <c r="AF61" s="1" t="s">
        <v>480</v>
      </c>
      <c r="AG61" s="1" t="s">
        <v>481</v>
      </c>
      <c r="AH61" s="1" t="s">
        <v>482</v>
      </c>
      <c r="AI61" s="1" t="s">
        <v>483</v>
      </c>
      <c r="AJ61" s="1" t="s">
        <v>484</v>
      </c>
      <c r="AK61" s="1" t="s">
        <v>485</v>
      </c>
      <c r="AL61" s="1" t="s">
        <v>486</v>
      </c>
      <c r="AM61" s="1" t="s">
        <v>487</v>
      </c>
      <c r="AN61" s="1" t="s">
        <v>488</v>
      </c>
      <c r="AO61" s="1" t="s">
        <v>489</v>
      </c>
      <c r="AP61" s="1" t="s">
        <v>313</v>
      </c>
      <c r="AQ61" s="1" t="s">
        <v>1028</v>
      </c>
      <c r="AR61" s="1" t="s">
        <v>1029</v>
      </c>
      <c r="AS61" s="1" t="s">
        <v>1030</v>
      </c>
      <c r="AT61" s="1" t="s">
        <v>1031</v>
      </c>
      <c r="AU61" s="1" t="s">
        <v>1032</v>
      </c>
      <c r="AV61" s="1" t="s">
        <v>1033</v>
      </c>
      <c r="AW61" s="1"/>
      <c r="AX61" s="1"/>
      <c r="AY61" s="1"/>
      <c r="AZ61" s="1"/>
    </row>
    <row r="62" spans="1:52" ht="37.5" customHeight="1">
      <c r="A62" s="1"/>
      <c r="B62" s="18"/>
      <c r="C62" s="118"/>
      <c r="D62" s="111"/>
      <c r="E62" s="107"/>
      <c r="F62" s="28" t="s">
        <v>1047</v>
      </c>
      <c r="G62" s="11"/>
      <c r="H62" s="11"/>
      <c r="I62" s="103"/>
      <c r="J62" s="103"/>
      <c r="K62" s="103"/>
      <c r="L62" s="28"/>
      <c r="M62" s="103"/>
      <c r="N62" s="103"/>
      <c r="O62" s="103"/>
      <c r="P62" s="28"/>
      <c r="Q62" s="103"/>
      <c r="R62" s="103"/>
      <c r="S62" s="103"/>
      <c r="T62" s="11"/>
      <c r="U62" s="11"/>
      <c r="V62" s="25">
        <v>2880.5</v>
      </c>
      <c r="W62" s="25">
        <v>2873.8</v>
      </c>
      <c r="X62" s="25">
        <v>0</v>
      </c>
      <c r="Y62" s="25">
        <v>0</v>
      </c>
      <c r="Z62" s="25">
        <f>Y62*1.05</f>
        <v>0</v>
      </c>
      <c r="AA62" s="25">
        <f t="shared" si="8"/>
        <v>0</v>
      </c>
      <c r="AB62" s="25">
        <f t="shared" si="9"/>
        <v>0</v>
      </c>
      <c r="AC62" s="25"/>
      <c r="AD62" s="6"/>
      <c r="AE62" s="1"/>
      <c r="AF62" s="1"/>
      <c r="AG62" s="1"/>
      <c r="AH62" s="1"/>
      <c r="AI62" s="1"/>
      <c r="AJ62" s="1"/>
      <c r="AK62" s="1"/>
      <c r="AL62" s="1"/>
      <c r="AM62" s="1"/>
      <c r="AN62" s="1"/>
      <c r="AO62" s="1"/>
      <c r="AP62" s="1"/>
      <c r="AQ62" s="1"/>
      <c r="AR62" s="1"/>
      <c r="AS62" s="1"/>
      <c r="AT62" s="1"/>
      <c r="AU62" s="1"/>
      <c r="AV62" s="1"/>
      <c r="AW62" s="1"/>
      <c r="AX62" s="1"/>
      <c r="AY62" s="1"/>
      <c r="AZ62" s="1"/>
    </row>
    <row r="63" spans="1:52" ht="37.5" customHeight="1">
      <c r="A63" s="1"/>
      <c r="B63" s="18"/>
      <c r="C63" s="119"/>
      <c r="D63" s="107"/>
      <c r="E63" s="72"/>
      <c r="F63" s="30" t="s">
        <v>744</v>
      </c>
      <c r="G63" s="11"/>
      <c r="H63" s="11"/>
      <c r="I63" s="49"/>
      <c r="J63" s="49"/>
      <c r="K63" s="49"/>
      <c r="L63" s="28"/>
      <c r="M63" s="49"/>
      <c r="N63" s="49"/>
      <c r="O63" s="49"/>
      <c r="P63" s="28"/>
      <c r="Q63" s="49"/>
      <c r="R63" s="77"/>
      <c r="S63" s="77"/>
      <c r="T63" s="11"/>
      <c r="U63" s="11"/>
      <c r="V63" s="25">
        <v>0</v>
      </c>
      <c r="W63" s="32">
        <v>0</v>
      </c>
      <c r="X63" s="25">
        <v>3129.5</v>
      </c>
      <c r="Y63" s="25">
        <f>X63*1.11</f>
        <v>3473.7450000000003</v>
      </c>
      <c r="Z63" s="25"/>
      <c r="AA63" s="25">
        <f t="shared" si="8"/>
        <v>3821.1195000000007</v>
      </c>
      <c r="AB63" s="25">
        <f t="shared" si="9"/>
        <v>4203.231450000001</v>
      </c>
      <c r="AC63" s="25"/>
      <c r="AD63" s="6"/>
      <c r="AE63" s="1"/>
      <c r="AF63" s="1"/>
      <c r="AG63" s="1"/>
      <c r="AH63" s="1"/>
      <c r="AI63" s="1"/>
      <c r="AJ63" s="1"/>
      <c r="AK63" s="1"/>
      <c r="AL63" s="1"/>
      <c r="AM63" s="1"/>
      <c r="AN63" s="1"/>
      <c r="AO63" s="1"/>
      <c r="AP63" s="1"/>
      <c r="AQ63" s="1"/>
      <c r="AR63" s="1"/>
      <c r="AS63" s="1"/>
      <c r="AT63" s="1"/>
      <c r="AU63" s="1"/>
      <c r="AV63" s="1"/>
      <c r="AW63" s="1"/>
      <c r="AX63" s="1"/>
      <c r="AY63" s="1"/>
      <c r="AZ63" s="1"/>
    </row>
    <row r="64" spans="1:52" ht="57.75" customHeight="1">
      <c r="A64" s="4"/>
      <c r="B64" s="16"/>
      <c r="C64" s="117" t="s">
        <v>222</v>
      </c>
      <c r="D64" s="121" t="s">
        <v>501</v>
      </c>
      <c r="E64" s="67" t="s">
        <v>1034</v>
      </c>
      <c r="F64" s="30" t="s">
        <v>737</v>
      </c>
      <c r="G64" s="11"/>
      <c r="H64" s="11"/>
      <c r="I64" s="101" t="s">
        <v>504</v>
      </c>
      <c r="J64" s="101" t="s">
        <v>547</v>
      </c>
      <c r="K64" s="101" t="s">
        <v>506</v>
      </c>
      <c r="L64" s="28"/>
      <c r="M64" s="101" t="s">
        <v>1243</v>
      </c>
      <c r="N64" s="101" t="s">
        <v>546</v>
      </c>
      <c r="O64" s="101" t="s">
        <v>291</v>
      </c>
      <c r="P64" s="28"/>
      <c r="Q64" s="101" t="s">
        <v>688</v>
      </c>
      <c r="R64" s="101" t="s">
        <v>548</v>
      </c>
      <c r="S64" s="101" t="s">
        <v>687</v>
      </c>
      <c r="T64" s="11"/>
      <c r="U64" s="11"/>
      <c r="V64" s="25">
        <v>3651.1</v>
      </c>
      <c r="W64" s="32">
        <v>3651.1</v>
      </c>
      <c r="X64" s="25">
        <v>2523.1</v>
      </c>
      <c r="Y64" s="25">
        <f>X64*1.11</f>
        <v>2800.641</v>
      </c>
      <c r="Z64" s="25">
        <f>Y64*1.05</f>
        <v>2940.6730500000003</v>
      </c>
      <c r="AA64" s="25">
        <f t="shared" si="8"/>
        <v>3080.7051</v>
      </c>
      <c r="AB64" s="25">
        <f t="shared" si="9"/>
        <v>3388.7756100000006</v>
      </c>
      <c r="AC64" s="25"/>
      <c r="AD64" s="6"/>
      <c r="AE64" s="1"/>
      <c r="AF64" s="1" t="s">
        <v>1035</v>
      </c>
      <c r="AG64" s="1" t="s">
        <v>1036</v>
      </c>
      <c r="AH64" s="1" t="s">
        <v>1037</v>
      </c>
      <c r="AI64" s="1" t="s">
        <v>330</v>
      </c>
      <c r="AJ64" s="1" t="s">
        <v>331</v>
      </c>
      <c r="AK64" s="1" t="s">
        <v>332</v>
      </c>
      <c r="AL64" s="1" t="s">
        <v>333</v>
      </c>
      <c r="AM64" s="1" t="s">
        <v>80</v>
      </c>
      <c r="AN64" s="1" t="s">
        <v>81</v>
      </c>
      <c r="AO64" s="1" t="s">
        <v>82</v>
      </c>
      <c r="AP64" s="1" t="s">
        <v>83</v>
      </c>
      <c r="AQ64" s="1" t="s">
        <v>84</v>
      </c>
      <c r="AR64" s="1" t="s">
        <v>320</v>
      </c>
      <c r="AS64" s="1" t="s">
        <v>321</v>
      </c>
      <c r="AT64" s="1" t="s">
        <v>322</v>
      </c>
      <c r="AU64" s="1" t="s">
        <v>323</v>
      </c>
      <c r="AV64" s="1" t="s">
        <v>324</v>
      </c>
      <c r="AW64" s="1"/>
      <c r="AX64" s="1"/>
      <c r="AY64" s="1"/>
      <c r="AZ64" s="1"/>
    </row>
    <row r="65" spans="1:52" ht="82.5" customHeight="1" thickBot="1">
      <c r="A65" s="4"/>
      <c r="B65" s="16"/>
      <c r="C65" s="119"/>
      <c r="D65" s="122"/>
      <c r="E65" s="71"/>
      <c r="F65" s="33" t="s">
        <v>1142</v>
      </c>
      <c r="G65" s="34"/>
      <c r="H65" s="34"/>
      <c r="I65" s="103"/>
      <c r="J65" s="103"/>
      <c r="K65" s="103"/>
      <c r="L65" s="33"/>
      <c r="M65" s="103"/>
      <c r="N65" s="103"/>
      <c r="O65" s="103"/>
      <c r="P65" s="33"/>
      <c r="Q65" s="103"/>
      <c r="R65" s="103"/>
      <c r="S65" s="103"/>
      <c r="T65" s="11"/>
      <c r="U65" s="11"/>
      <c r="V65" s="25">
        <v>30</v>
      </c>
      <c r="W65" s="74">
        <v>30</v>
      </c>
      <c r="X65" s="25">
        <v>30</v>
      </c>
      <c r="Y65" s="25">
        <f>X65*1.11</f>
        <v>33.300000000000004</v>
      </c>
      <c r="Z65" s="25"/>
      <c r="AA65" s="25">
        <f t="shared" si="8"/>
        <v>36.63000000000001</v>
      </c>
      <c r="AB65" s="25">
        <f t="shared" si="9"/>
        <v>40.29300000000001</v>
      </c>
      <c r="AC65" s="25"/>
      <c r="AD65" s="6"/>
      <c r="AE65" s="1"/>
      <c r="AF65" s="1"/>
      <c r="AG65" s="1"/>
      <c r="AH65" s="1"/>
      <c r="AI65" s="1"/>
      <c r="AJ65" s="1"/>
      <c r="AK65" s="1"/>
      <c r="AL65" s="1"/>
      <c r="AM65" s="1"/>
      <c r="AN65" s="1"/>
      <c r="AO65" s="1"/>
      <c r="AP65" s="1"/>
      <c r="AQ65" s="1"/>
      <c r="AR65" s="1"/>
      <c r="AS65" s="1"/>
      <c r="AT65" s="1"/>
      <c r="AU65" s="1"/>
      <c r="AV65" s="1"/>
      <c r="AW65" s="1"/>
      <c r="AX65" s="1"/>
      <c r="AY65" s="1"/>
      <c r="AZ65" s="1"/>
    </row>
    <row r="66" spans="1:52" ht="114.75" customHeight="1">
      <c r="A66" s="1"/>
      <c r="B66" s="16"/>
      <c r="C66" s="20" t="s">
        <v>223</v>
      </c>
      <c r="D66" s="12" t="s">
        <v>915</v>
      </c>
      <c r="E66" s="13" t="s">
        <v>916</v>
      </c>
      <c r="F66" s="33"/>
      <c r="G66" s="34"/>
      <c r="H66" s="34"/>
      <c r="I66" s="49"/>
      <c r="J66" s="49"/>
      <c r="K66" s="49"/>
      <c r="L66" s="33"/>
      <c r="M66" s="49"/>
      <c r="N66" s="49"/>
      <c r="O66" s="49"/>
      <c r="P66" s="33"/>
      <c r="Q66" s="49"/>
      <c r="R66" s="49"/>
      <c r="S66" s="11"/>
      <c r="T66" s="11"/>
      <c r="U66" s="11"/>
      <c r="V66" s="25">
        <v>0</v>
      </c>
      <c r="W66" s="35">
        <v>0</v>
      </c>
      <c r="X66" s="25">
        <v>0</v>
      </c>
      <c r="Y66" s="25">
        <v>0</v>
      </c>
      <c r="Z66" s="25">
        <v>0</v>
      </c>
      <c r="AA66" s="25">
        <f t="shared" si="8"/>
        <v>0</v>
      </c>
      <c r="AB66" s="25">
        <f t="shared" si="9"/>
        <v>0</v>
      </c>
      <c r="AC66" s="25"/>
      <c r="AD66" s="6"/>
      <c r="AE66" s="1"/>
      <c r="AF66" s="1" t="s">
        <v>917</v>
      </c>
      <c r="AG66" s="1" t="s">
        <v>756</v>
      </c>
      <c r="AH66" s="1" t="s">
        <v>757</v>
      </c>
      <c r="AI66" s="1" t="s">
        <v>758</v>
      </c>
      <c r="AJ66" s="1" t="s">
        <v>759</v>
      </c>
      <c r="AK66" s="1" t="s">
        <v>760</v>
      </c>
      <c r="AL66" s="1" t="s">
        <v>761</v>
      </c>
      <c r="AM66" s="1" t="s">
        <v>762</v>
      </c>
      <c r="AN66" s="1" t="s">
        <v>763</v>
      </c>
      <c r="AO66" s="1" t="s">
        <v>764</v>
      </c>
      <c r="AP66" s="1" t="s">
        <v>555</v>
      </c>
      <c r="AQ66" s="1" t="s">
        <v>656</v>
      </c>
      <c r="AR66" s="1" t="s">
        <v>454</v>
      </c>
      <c r="AS66" s="1" t="s">
        <v>455</v>
      </c>
      <c r="AT66" s="1" t="s">
        <v>456</v>
      </c>
      <c r="AU66" s="1" t="s">
        <v>457</v>
      </c>
      <c r="AV66" s="1" t="s">
        <v>458</v>
      </c>
      <c r="AW66" s="1"/>
      <c r="AX66" s="1"/>
      <c r="AY66" s="1"/>
      <c r="AZ66" s="1"/>
    </row>
    <row r="67" spans="1:52" ht="111.75" customHeight="1">
      <c r="A67" s="1"/>
      <c r="B67" s="15"/>
      <c r="C67" s="47" t="s">
        <v>224</v>
      </c>
      <c r="D67" s="9" t="s">
        <v>459</v>
      </c>
      <c r="E67" s="10" t="s">
        <v>460</v>
      </c>
      <c r="F67" s="28"/>
      <c r="G67" s="11"/>
      <c r="H67" s="11"/>
      <c r="I67" s="11"/>
      <c r="J67" s="11"/>
      <c r="K67" s="11"/>
      <c r="L67" s="11"/>
      <c r="M67" s="11"/>
      <c r="N67" s="11"/>
      <c r="O67" s="11"/>
      <c r="P67" s="11"/>
      <c r="Q67" s="11"/>
      <c r="R67" s="11"/>
      <c r="S67" s="11"/>
      <c r="T67" s="11"/>
      <c r="U67" s="11"/>
      <c r="V67" s="46"/>
      <c r="W67" s="46"/>
      <c r="X67" s="46"/>
      <c r="Y67" s="46"/>
      <c r="Z67" s="46"/>
      <c r="AA67" s="46"/>
      <c r="AB67" s="46"/>
      <c r="AC67" s="46"/>
      <c r="AD67" s="6"/>
      <c r="AE67" s="1"/>
      <c r="AF67" s="1" t="s">
        <v>461</v>
      </c>
      <c r="AG67" s="1" t="s">
        <v>462</v>
      </c>
      <c r="AH67" s="1" t="s">
        <v>93</v>
      </c>
      <c r="AI67" s="1" t="s">
        <v>94</v>
      </c>
      <c r="AJ67" s="1" t="s">
        <v>95</v>
      </c>
      <c r="AK67" s="1" t="s">
        <v>1038</v>
      </c>
      <c r="AL67" s="1" t="s">
        <v>41</v>
      </c>
      <c r="AM67" s="1" t="s">
        <v>42</v>
      </c>
      <c r="AN67" s="1" t="s">
        <v>43</v>
      </c>
      <c r="AO67" s="1" t="s">
        <v>803</v>
      </c>
      <c r="AP67" s="1" t="s">
        <v>804</v>
      </c>
      <c r="AQ67" s="1" t="s">
        <v>805</v>
      </c>
      <c r="AR67" s="1" t="s">
        <v>806</v>
      </c>
      <c r="AS67" s="1" t="s">
        <v>807</v>
      </c>
      <c r="AT67" s="1" t="s">
        <v>808</v>
      </c>
      <c r="AU67" s="1" t="s">
        <v>809</v>
      </c>
      <c r="AV67" s="1" t="s">
        <v>810</v>
      </c>
      <c r="AW67" s="1"/>
      <c r="AX67" s="1"/>
      <c r="AY67" s="1"/>
      <c r="AZ67" s="1"/>
    </row>
    <row r="68" spans="1:52" ht="18" customHeight="1">
      <c r="A68" s="1"/>
      <c r="B68" s="16"/>
      <c r="C68" s="38"/>
      <c r="D68" s="9"/>
      <c r="E68" s="10"/>
      <c r="F68" s="28"/>
      <c r="G68" s="11"/>
      <c r="H68" s="11"/>
      <c r="I68" s="11"/>
      <c r="J68" s="11"/>
      <c r="K68" s="11"/>
      <c r="L68" s="11"/>
      <c r="M68" s="11"/>
      <c r="N68" s="11"/>
      <c r="O68" s="11"/>
      <c r="P68" s="11"/>
      <c r="Q68" s="11"/>
      <c r="R68" s="11"/>
      <c r="S68" s="11"/>
      <c r="T68" s="11"/>
      <c r="U68" s="11"/>
      <c r="V68" s="25"/>
      <c r="W68" s="25"/>
      <c r="X68" s="25"/>
      <c r="Y68" s="25"/>
      <c r="Z68" s="25"/>
      <c r="AA68" s="25"/>
      <c r="AB68" s="25"/>
      <c r="AC68" s="25"/>
      <c r="AD68" s="6"/>
      <c r="AE68" s="1"/>
      <c r="AF68" s="1" t="s">
        <v>171</v>
      </c>
      <c r="AG68" s="1" t="s">
        <v>172</v>
      </c>
      <c r="AH68" s="1" t="s">
        <v>173</v>
      </c>
      <c r="AI68" s="1" t="s">
        <v>174</v>
      </c>
      <c r="AJ68" s="1" t="s">
        <v>175</v>
      </c>
      <c r="AK68" s="1" t="s">
        <v>176</v>
      </c>
      <c r="AL68" s="1" t="s">
        <v>177</v>
      </c>
      <c r="AM68" s="1" t="s">
        <v>1131</v>
      </c>
      <c r="AN68" s="1" t="s">
        <v>1056</v>
      </c>
      <c r="AO68" s="1" t="s">
        <v>1057</v>
      </c>
      <c r="AP68" s="1" t="s">
        <v>1058</v>
      </c>
      <c r="AQ68" s="1" t="s">
        <v>1059</v>
      </c>
      <c r="AR68" s="1" t="s">
        <v>1060</v>
      </c>
      <c r="AS68" s="1" t="s">
        <v>1061</v>
      </c>
      <c r="AT68" s="1" t="s">
        <v>1062</v>
      </c>
      <c r="AU68" s="1" t="s">
        <v>1063</v>
      </c>
      <c r="AV68" s="1" t="s">
        <v>384</v>
      </c>
      <c r="AW68" s="1"/>
      <c r="AX68" s="1"/>
      <c r="AY68" s="1"/>
      <c r="AZ68" s="1"/>
    </row>
    <row r="69" spans="1:52" ht="97.5" customHeight="1">
      <c r="A69" s="1"/>
      <c r="B69" s="17"/>
      <c r="C69" s="47" t="s">
        <v>225</v>
      </c>
      <c r="D69" s="48" t="s">
        <v>385</v>
      </c>
      <c r="E69" s="47" t="s">
        <v>386</v>
      </c>
      <c r="F69" s="44"/>
      <c r="G69" s="45"/>
      <c r="H69" s="45"/>
      <c r="I69" s="45"/>
      <c r="J69" s="45"/>
      <c r="K69" s="45"/>
      <c r="L69" s="45"/>
      <c r="M69" s="45"/>
      <c r="N69" s="45"/>
      <c r="O69" s="45"/>
      <c r="P69" s="45"/>
      <c r="Q69" s="45"/>
      <c r="R69" s="45"/>
      <c r="S69" s="45"/>
      <c r="T69" s="45"/>
      <c r="U69" s="45"/>
      <c r="V69" s="46">
        <f>V70+V71+V72+V73+V74+V75+V76+V77+V78+V79+V81+V82+V84+V85+V86+V87+V88+V90+V92</f>
        <v>52680.2</v>
      </c>
      <c r="W69" s="46">
        <f>W70+W71+W72+W73+W74+W75+W76+W77+W78+W79+W81+W82+W84+W85+W86+W87+W88+W90+W92</f>
        <v>50493.799999999996</v>
      </c>
      <c r="X69" s="46">
        <f>X70+X71+X72+X73+X74+X75+X76+X77+X78+X79+X81+X82+X83+X84+X85+X86+X87+X88+X89+X90+X91+X92</f>
        <v>46363.899999999994</v>
      </c>
      <c r="Y69" s="46">
        <f>Y70+Y71+Y72+Y73+Y74+Y75+Y76+Y77+Y78+Y79+Y81+Y82+Y83+Y84+Y85+Y86+Y87+Y88+Y89+Y90+Y91+Y92</f>
        <v>51463.92900000001</v>
      </c>
      <c r="Z69" s="46" t="e">
        <f>Z70+Z71+Z72+Z73+Z74+Z75+Z76+Z77+Z78+#REF!+Z79+Z81+Z82+Z83+Z84+Z85+Z86+Z87+Z88+Z89+Z90+Z91+Z92</f>
        <v>#REF!</v>
      </c>
      <c r="AA69" s="46">
        <f>AA70+AA71+AA72+AA73+AA74+AA75+AA76+AA77+AA78+AA79+AA81+AA82+AA83+AA84+AA85+AA86+AA87+AA88+AA89+AA90+AA91+AA92</f>
        <v>56610.32190000002</v>
      </c>
      <c r="AB69" s="46">
        <f>AB70+AB71+AB72+AB73+AB74+AB75+AB76+AB77+AB78+AB79+AB81+AB82+AB83+AB84+AB85+AB86+AB87+AB88+AB89+AB90+AB91+AB92</f>
        <v>62274.02517000003</v>
      </c>
      <c r="AC69" s="46"/>
      <c r="AD69" s="6"/>
      <c r="AE69" s="1"/>
      <c r="AF69" s="1" t="s">
        <v>1114</v>
      </c>
      <c r="AG69" s="1" t="s">
        <v>1115</v>
      </c>
      <c r="AH69" s="1" t="s">
        <v>1116</v>
      </c>
      <c r="AI69" s="1" t="s">
        <v>1117</v>
      </c>
      <c r="AJ69" s="1" t="s">
        <v>1065</v>
      </c>
      <c r="AK69" s="1" t="s">
        <v>1053</v>
      </c>
      <c r="AL69" s="1" t="s">
        <v>1054</v>
      </c>
      <c r="AM69" s="1" t="s">
        <v>1055</v>
      </c>
      <c r="AN69" s="1" t="s">
        <v>811</v>
      </c>
      <c r="AO69" s="1" t="s">
        <v>812</v>
      </c>
      <c r="AP69" s="1" t="s">
        <v>813</v>
      </c>
      <c r="AQ69" s="1" t="s">
        <v>814</v>
      </c>
      <c r="AR69" s="1" t="s">
        <v>815</v>
      </c>
      <c r="AS69" s="1" t="s">
        <v>816</v>
      </c>
      <c r="AT69" s="1" t="s">
        <v>817</v>
      </c>
      <c r="AU69" s="1" t="s">
        <v>818</v>
      </c>
      <c r="AV69" s="1" t="s">
        <v>819</v>
      </c>
      <c r="AW69" s="1"/>
      <c r="AX69" s="1"/>
      <c r="AY69" s="1"/>
      <c r="AZ69" s="1"/>
    </row>
    <row r="70" spans="1:52" ht="234.75" customHeight="1">
      <c r="A70" s="1"/>
      <c r="B70" s="17"/>
      <c r="C70" s="39" t="s">
        <v>711</v>
      </c>
      <c r="D70" s="40" t="s">
        <v>714</v>
      </c>
      <c r="E70" s="10"/>
      <c r="F70" s="28" t="s">
        <v>1132</v>
      </c>
      <c r="G70" s="11"/>
      <c r="H70" s="11"/>
      <c r="I70" s="50" t="s">
        <v>549</v>
      </c>
      <c r="J70" s="50" t="s">
        <v>551</v>
      </c>
      <c r="K70" s="50" t="s">
        <v>550</v>
      </c>
      <c r="L70" s="11"/>
      <c r="M70" s="50" t="s">
        <v>748</v>
      </c>
      <c r="N70" s="50" t="s">
        <v>552</v>
      </c>
      <c r="O70" s="51" t="s">
        <v>553</v>
      </c>
      <c r="P70" s="11"/>
      <c r="Q70" s="51" t="s">
        <v>352</v>
      </c>
      <c r="R70" s="50" t="s">
        <v>605</v>
      </c>
      <c r="S70" s="51" t="s">
        <v>353</v>
      </c>
      <c r="T70" s="11"/>
      <c r="U70" s="11"/>
      <c r="V70" s="25">
        <v>15.2</v>
      </c>
      <c r="W70" s="25">
        <v>15.2</v>
      </c>
      <c r="X70" s="25">
        <v>13.2</v>
      </c>
      <c r="Y70" s="25">
        <f>X70*1.11</f>
        <v>14.652000000000001</v>
      </c>
      <c r="Z70" s="25">
        <f>Y70*1.05</f>
        <v>15.384600000000002</v>
      </c>
      <c r="AA70" s="25">
        <f>Y70*1.1</f>
        <v>16.117200000000004</v>
      </c>
      <c r="AB70" s="25">
        <v>20.4</v>
      </c>
      <c r="AC70" s="25"/>
      <c r="AD70" s="6"/>
      <c r="AE70" s="1"/>
      <c r="AF70" s="1" t="s">
        <v>820</v>
      </c>
      <c r="AG70" s="1" t="s">
        <v>821</v>
      </c>
      <c r="AH70" s="1" t="s">
        <v>493</v>
      </c>
      <c r="AI70" s="1" t="s">
        <v>494</v>
      </c>
      <c r="AJ70" s="1" t="s">
        <v>495</v>
      </c>
      <c r="AK70" s="1" t="s">
        <v>496</v>
      </c>
      <c r="AL70" s="1" t="s">
        <v>497</v>
      </c>
      <c r="AM70" s="1" t="s">
        <v>498</v>
      </c>
      <c r="AN70" s="1" t="s">
        <v>499</v>
      </c>
      <c r="AO70" s="1" t="s">
        <v>339</v>
      </c>
      <c r="AP70" s="1" t="s">
        <v>340</v>
      </c>
      <c r="AQ70" s="1" t="s">
        <v>341</v>
      </c>
      <c r="AR70" s="1" t="s">
        <v>342</v>
      </c>
      <c r="AS70" s="1" t="s">
        <v>343</v>
      </c>
      <c r="AT70" s="1" t="s">
        <v>344</v>
      </c>
      <c r="AU70" s="1" t="s">
        <v>345</v>
      </c>
      <c r="AV70" s="1" t="s">
        <v>346</v>
      </c>
      <c r="AW70" s="1"/>
      <c r="AX70" s="1"/>
      <c r="AY70" s="1"/>
      <c r="AZ70" s="1"/>
    </row>
    <row r="71" spans="1:52" ht="221.25" customHeight="1">
      <c r="A71" s="1"/>
      <c r="B71" s="17"/>
      <c r="C71" s="39" t="s">
        <v>712</v>
      </c>
      <c r="D71" s="40" t="s">
        <v>715</v>
      </c>
      <c r="E71" s="10"/>
      <c r="F71" s="28" t="s">
        <v>1132</v>
      </c>
      <c r="G71" s="11"/>
      <c r="H71" s="11"/>
      <c r="I71" s="50" t="s">
        <v>549</v>
      </c>
      <c r="J71" s="50" t="s">
        <v>551</v>
      </c>
      <c r="K71" s="50" t="s">
        <v>550</v>
      </c>
      <c r="L71" s="11"/>
      <c r="M71" s="50" t="s">
        <v>749</v>
      </c>
      <c r="N71" s="50" t="s">
        <v>554</v>
      </c>
      <c r="O71" s="51" t="s">
        <v>553</v>
      </c>
      <c r="P71" s="11"/>
      <c r="Q71" s="51" t="s">
        <v>354</v>
      </c>
      <c r="R71" s="50" t="s">
        <v>605</v>
      </c>
      <c r="S71" s="51" t="s">
        <v>355</v>
      </c>
      <c r="T71" s="11"/>
      <c r="U71" s="11"/>
      <c r="V71" s="25">
        <v>153.2</v>
      </c>
      <c r="W71" s="25">
        <v>153.2</v>
      </c>
      <c r="X71" s="25">
        <v>215.5</v>
      </c>
      <c r="Y71" s="25">
        <f>X71*1.11</f>
        <v>239.205</v>
      </c>
      <c r="Z71" s="25">
        <f>Y71*1.05</f>
        <v>251.16525000000001</v>
      </c>
      <c r="AA71" s="25">
        <f>Y71*1.1</f>
        <v>263.12550000000005</v>
      </c>
      <c r="AB71" s="25">
        <f>AA71*1.1</f>
        <v>289.4380500000001</v>
      </c>
      <c r="AC71" s="25"/>
      <c r="AD71" s="6"/>
      <c r="AE71" s="1"/>
      <c r="AF71" s="1"/>
      <c r="AG71" s="1"/>
      <c r="AH71" s="1"/>
      <c r="AI71" s="1"/>
      <c r="AJ71" s="1"/>
      <c r="AK71" s="1"/>
      <c r="AL71" s="1"/>
      <c r="AM71" s="1"/>
      <c r="AN71" s="1"/>
      <c r="AO71" s="1"/>
      <c r="AP71" s="1"/>
      <c r="AQ71" s="1"/>
      <c r="AR71" s="1"/>
      <c r="AS71" s="1"/>
      <c r="AT71" s="1"/>
      <c r="AU71" s="1"/>
      <c r="AV71" s="1"/>
      <c r="AW71" s="1"/>
      <c r="AX71" s="1"/>
      <c r="AY71" s="1"/>
      <c r="AZ71" s="1"/>
    </row>
    <row r="72" spans="1:52" ht="72.75" customHeight="1">
      <c r="A72" s="1"/>
      <c r="B72" s="17"/>
      <c r="C72" s="104" t="s">
        <v>713</v>
      </c>
      <c r="D72" s="114" t="s">
        <v>919</v>
      </c>
      <c r="E72" s="108"/>
      <c r="F72" s="28" t="s">
        <v>1069</v>
      </c>
      <c r="G72" s="11"/>
      <c r="H72" s="11"/>
      <c r="I72" s="98" t="s">
        <v>788</v>
      </c>
      <c r="J72" s="98" t="s">
        <v>551</v>
      </c>
      <c r="K72" s="98" t="s">
        <v>794</v>
      </c>
      <c r="L72" s="11"/>
      <c r="M72" s="98" t="s">
        <v>789</v>
      </c>
      <c r="N72" s="98" t="s">
        <v>790</v>
      </c>
      <c r="O72" s="98" t="s">
        <v>37</v>
      </c>
      <c r="P72" s="11"/>
      <c r="Q72" s="98" t="s">
        <v>796</v>
      </c>
      <c r="R72" s="98" t="s">
        <v>605</v>
      </c>
      <c r="S72" s="101" t="s">
        <v>797</v>
      </c>
      <c r="T72" s="11"/>
      <c r="U72" s="11"/>
      <c r="V72" s="25"/>
      <c r="W72" s="25"/>
      <c r="X72" s="25">
        <v>768.5</v>
      </c>
      <c r="Y72" s="25">
        <f>X72*1.11</f>
        <v>853.0350000000001</v>
      </c>
      <c r="Z72" s="25">
        <f>Y72*1.05</f>
        <v>895.6867500000001</v>
      </c>
      <c r="AA72" s="25">
        <f>Y72*1.1</f>
        <v>938.3385000000002</v>
      </c>
      <c r="AB72" s="25">
        <f>AA72*1.1</f>
        <v>1032.1723500000003</v>
      </c>
      <c r="AC72" s="25"/>
      <c r="AD72" s="6"/>
      <c r="AE72" s="1"/>
      <c r="AF72" s="1"/>
      <c r="AG72" s="1"/>
      <c r="AH72" s="1"/>
      <c r="AI72" s="1"/>
      <c r="AJ72" s="1"/>
      <c r="AK72" s="1"/>
      <c r="AL72" s="1"/>
      <c r="AM72" s="1"/>
      <c r="AN72" s="1"/>
      <c r="AO72" s="1"/>
      <c r="AP72" s="1"/>
      <c r="AQ72" s="1"/>
      <c r="AR72" s="1"/>
      <c r="AS72" s="1"/>
      <c r="AT72" s="1"/>
      <c r="AU72" s="1"/>
      <c r="AV72" s="1"/>
      <c r="AW72" s="1"/>
      <c r="AX72" s="1"/>
      <c r="AY72" s="1"/>
      <c r="AZ72" s="1"/>
    </row>
    <row r="73" spans="1:52" ht="92.25" customHeight="1">
      <c r="A73" s="1"/>
      <c r="B73" s="17"/>
      <c r="C73" s="105"/>
      <c r="D73" s="115"/>
      <c r="E73" s="109"/>
      <c r="F73" s="28" t="s">
        <v>1040</v>
      </c>
      <c r="G73" s="11"/>
      <c r="H73" s="11"/>
      <c r="I73" s="99"/>
      <c r="J73" s="99"/>
      <c r="K73" s="99"/>
      <c r="L73" s="11"/>
      <c r="M73" s="99"/>
      <c r="N73" s="99"/>
      <c r="O73" s="99"/>
      <c r="P73" s="11"/>
      <c r="Q73" s="99"/>
      <c r="R73" s="99"/>
      <c r="S73" s="103"/>
      <c r="T73" s="11"/>
      <c r="U73" s="11"/>
      <c r="V73" s="25">
        <v>805.5</v>
      </c>
      <c r="W73" s="25">
        <v>805.5</v>
      </c>
      <c r="X73" s="25"/>
      <c r="Y73" s="25"/>
      <c r="Z73" s="25"/>
      <c r="AA73" s="25"/>
      <c r="AB73" s="25"/>
      <c r="AC73" s="25"/>
      <c r="AD73" s="6"/>
      <c r="AE73" s="1"/>
      <c r="AF73" s="1"/>
      <c r="AG73" s="1"/>
      <c r="AH73" s="1"/>
      <c r="AI73" s="1"/>
      <c r="AJ73" s="1"/>
      <c r="AK73" s="1"/>
      <c r="AL73" s="1"/>
      <c r="AM73" s="1"/>
      <c r="AN73" s="1"/>
      <c r="AO73" s="1"/>
      <c r="AP73" s="1"/>
      <c r="AQ73" s="1"/>
      <c r="AR73" s="1"/>
      <c r="AS73" s="1"/>
      <c r="AT73" s="1"/>
      <c r="AU73" s="1"/>
      <c r="AV73" s="1"/>
      <c r="AW73" s="1"/>
      <c r="AX73" s="1"/>
      <c r="AY73" s="1"/>
      <c r="AZ73" s="1"/>
    </row>
    <row r="74" spans="1:52" ht="169.5" customHeight="1">
      <c r="A74" s="1"/>
      <c r="B74" s="17"/>
      <c r="C74" s="39" t="s">
        <v>716</v>
      </c>
      <c r="D74" s="40" t="s">
        <v>937</v>
      </c>
      <c r="E74" s="10"/>
      <c r="F74" s="28" t="s">
        <v>1141</v>
      </c>
      <c r="G74" s="11"/>
      <c r="H74" s="11"/>
      <c r="I74" s="50" t="s">
        <v>788</v>
      </c>
      <c r="J74" s="50" t="s">
        <v>551</v>
      </c>
      <c r="K74" s="50" t="s">
        <v>795</v>
      </c>
      <c r="L74" s="11"/>
      <c r="M74" s="50" t="s">
        <v>749</v>
      </c>
      <c r="N74" s="50" t="s">
        <v>798</v>
      </c>
      <c r="O74" s="51" t="s">
        <v>553</v>
      </c>
      <c r="P74" s="11"/>
      <c r="Q74" s="50" t="s">
        <v>799</v>
      </c>
      <c r="R74" s="50" t="s">
        <v>605</v>
      </c>
      <c r="S74" s="50" t="s">
        <v>800</v>
      </c>
      <c r="T74" s="11"/>
      <c r="U74" s="11"/>
      <c r="V74" s="25">
        <v>4127.5</v>
      </c>
      <c r="W74" s="25">
        <v>3595.5</v>
      </c>
      <c r="X74" s="25">
        <v>4038.4</v>
      </c>
      <c r="Y74" s="25">
        <f>X74*1.11</f>
        <v>4482.624000000001</v>
      </c>
      <c r="Z74" s="25">
        <f>Y74*1.05</f>
        <v>4706.7552000000005</v>
      </c>
      <c r="AA74" s="25">
        <f aca="true" t="shared" si="10" ref="AA74:AA79">Y74*1.1</f>
        <v>4930.886400000001</v>
      </c>
      <c r="AB74" s="25">
        <f aca="true" t="shared" si="11" ref="AB74:AB79">AA74*1.1</f>
        <v>5423.975040000002</v>
      </c>
      <c r="AC74" s="25"/>
      <c r="AD74" s="6"/>
      <c r="AE74" s="1"/>
      <c r="AF74" s="1"/>
      <c r="AG74" s="1"/>
      <c r="AH74" s="1"/>
      <c r="AI74" s="1"/>
      <c r="AJ74" s="1"/>
      <c r="AK74" s="1"/>
      <c r="AL74" s="1"/>
      <c r="AM74" s="1"/>
      <c r="AN74" s="1"/>
      <c r="AO74" s="1"/>
      <c r="AP74" s="1"/>
      <c r="AQ74" s="1"/>
      <c r="AR74" s="1"/>
      <c r="AS74" s="1"/>
      <c r="AT74" s="1"/>
      <c r="AU74" s="1"/>
      <c r="AV74" s="1"/>
      <c r="AW74" s="1"/>
      <c r="AX74" s="1"/>
      <c r="AY74" s="1"/>
      <c r="AZ74" s="1"/>
    </row>
    <row r="75" spans="1:52" ht="46.5" customHeight="1">
      <c r="A75" s="1"/>
      <c r="B75" s="17"/>
      <c r="C75" s="104" t="s">
        <v>717</v>
      </c>
      <c r="D75" s="114" t="s">
        <v>734</v>
      </c>
      <c r="E75" s="10"/>
      <c r="F75" s="28" t="s">
        <v>368</v>
      </c>
      <c r="G75" s="11"/>
      <c r="H75" s="11"/>
      <c r="I75" s="98" t="s">
        <v>788</v>
      </c>
      <c r="J75" s="98" t="s">
        <v>551</v>
      </c>
      <c r="K75" s="98" t="s">
        <v>795</v>
      </c>
      <c r="L75" s="11"/>
      <c r="M75" s="98" t="s">
        <v>749</v>
      </c>
      <c r="N75" s="98" t="s">
        <v>593</v>
      </c>
      <c r="O75" s="101" t="s">
        <v>553</v>
      </c>
      <c r="P75" s="11"/>
      <c r="Q75" s="98" t="s">
        <v>799</v>
      </c>
      <c r="R75" s="98" t="s">
        <v>605</v>
      </c>
      <c r="S75" s="98" t="s">
        <v>787</v>
      </c>
      <c r="T75" s="11"/>
      <c r="U75" s="11"/>
      <c r="V75" s="25">
        <v>0</v>
      </c>
      <c r="W75" s="25">
        <v>0</v>
      </c>
      <c r="X75" s="25">
        <v>0</v>
      </c>
      <c r="Y75" s="25">
        <v>0</v>
      </c>
      <c r="Z75" s="25"/>
      <c r="AA75" s="25">
        <f t="shared" si="10"/>
        <v>0</v>
      </c>
      <c r="AB75" s="25">
        <f t="shared" si="11"/>
        <v>0</v>
      </c>
      <c r="AC75" s="25"/>
      <c r="AD75" s="6"/>
      <c r="AE75" s="1"/>
      <c r="AF75" s="1"/>
      <c r="AG75" s="1"/>
      <c r="AH75" s="1"/>
      <c r="AI75" s="1"/>
      <c r="AJ75" s="1"/>
      <c r="AK75" s="1"/>
      <c r="AL75" s="1"/>
      <c r="AM75" s="1"/>
      <c r="AN75" s="1"/>
      <c r="AO75" s="1"/>
      <c r="AP75" s="1"/>
      <c r="AQ75" s="1"/>
      <c r="AR75" s="1"/>
      <c r="AS75" s="1"/>
      <c r="AT75" s="1"/>
      <c r="AU75" s="1"/>
      <c r="AV75" s="1"/>
      <c r="AW75" s="1"/>
      <c r="AX75" s="1"/>
      <c r="AY75" s="1"/>
      <c r="AZ75" s="1"/>
    </row>
    <row r="76" spans="1:52" ht="34.5" customHeight="1">
      <c r="A76" s="1"/>
      <c r="B76" s="17"/>
      <c r="C76" s="110"/>
      <c r="D76" s="120"/>
      <c r="E76" s="10"/>
      <c r="F76" s="28" t="s">
        <v>366</v>
      </c>
      <c r="G76" s="11"/>
      <c r="H76" s="11"/>
      <c r="I76" s="100"/>
      <c r="J76" s="100"/>
      <c r="K76" s="100"/>
      <c r="L76" s="11"/>
      <c r="M76" s="100"/>
      <c r="N76" s="100"/>
      <c r="O76" s="102"/>
      <c r="P76" s="11"/>
      <c r="Q76" s="100"/>
      <c r="R76" s="100"/>
      <c r="S76" s="100"/>
      <c r="T76" s="11"/>
      <c r="U76" s="11"/>
      <c r="V76" s="25">
        <v>1978.7</v>
      </c>
      <c r="W76" s="25">
        <v>1781.2</v>
      </c>
      <c r="X76" s="25">
        <v>1996.9</v>
      </c>
      <c r="Y76" s="25">
        <f>X76*1.11</f>
        <v>2216.559</v>
      </c>
      <c r="Z76" s="25">
        <f>Y76*1.05</f>
        <v>2327.3869500000005</v>
      </c>
      <c r="AA76" s="25">
        <f t="shared" si="10"/>
        <v>2438.2149000000004</v>
      </c>
      <c r="AB76" s="25">
        <f t="shared" si="11"/>
        <v>2682.0363900000007</v>
      </c>
      <c r="AC76" s="25"/>
      <c r="AD76" s="6"/>
      <c r="AE76" s="1"/>
      <c r="AF76" s="1"/>
      <c r="AG76" s="1"/>
      <c r="AH76" s="1"/>
      <c r="AI76" s="1"/>
      <c r="AJ76" s="1"/>
      <c r="AK76" s="1"/>
      <c r="AL76" s="1"/>
      <c r="AM76" s="1"/>
      <c r="AN76" s="1"/>
      <c r="AO76" s="1"/>
      <c r="AP76" s="1"/>
      <c r="AQ76" s="1"/>
      <c r="AR76" s="1"/>
      <c r="AS76" s="1"/>
      <c r="AT76" s="1"/>
      <c r="AU76" s="1"/>
      <c r="AV76" s="1"/>
      <c r="AW76" s="1"/>
      <c r="AX76" s="1"/>
      <c r="AY76" s="1"/>
      <c r="AZ76" s="1"/>
    </row>
    <row r="77" spans="1:52" ht="42" customHeight="1">
      <c r="A77" s="1"/>
      <c r="B77" s="17"/>
      <c r="C77" s="105"/>
      <c r="D77" s="115"/>
      <c r="E77" s="10"/>
      <c r="F77" s="28" t="s">
        <v>1045</v>
      </c>
      <c r="G77" s="11"/>
      <c r="H77" s="11"/>
      <c r="I77" s="99"/>
      <c r="J77" s="99"/>
      <c r="K77" s="99"/>
      <c r="L77" s="11"/>
      <c r="M77" s="99"/>
      <c r="N77" s="99"/>
      <c r="O77" s="103"/>
      <c r="P77" s="11"/>
      <c r="Q77" s="99"/>
      <c r="R77" s="99"/>
      <c r="S77" s="63"/>
      <c r="T77" s="11"/>
      <c r="U77" s="11"/>
      <c r="V77" s="25">
        <v>862.3</v>
      </c>
      <c r="W77" s="25">
        <v>815.6</v>
      </c>
      <c r="X77" s="25">
        <v>893.8</v>
      </c>
      <c r="Y77" s="25">
        <f>X77*1.11</f>
        <v>992.118</v>
      </c>
      <c r="Z77" s="25">
        <f>Y77*1.05</f>
        <v>1041.7239000000002</v>
      </c>
      <c r="AA77" s="25">
        <f t="shared" si="10"/>
        <v>1091.3298000000002</v>
      </c>
      <c r="AB77" s="25">
        <f t="shared" si="11"/>
        <v>1200.4627800000003</v>
      </c>
      <c r="AC77" s="25"/>
      <c r="AD77" s="6"/>
      <c r="AE77" s="1"/>
      <c r="AF77" s="1"/>
      <c r="AG77" s="1"/>
      <c r="AH77" s="1"/>
      <c r="AI77" s="1"/>
      <c r="AJ77" s="1"/>
      <c r="AK77" s="1"/>
      <c r="AL77" s="1"/>
      <c r="AM77" s="1"/>
      <c r="AN77" s="1"/>
      <c r="AO77" s="1"/>
      <c r="AP77" s="1"/>
      <c r="AQ77" s="1"/>
      <c r="AR77" s="1"/>
      <c r="AS77" s="1"/>
      <c r="AT77" s="1"/>
      <c r="AU77" s="1"/>
      <c r="AV77" s="1"/>
      <c r="AW77" s="1"/>
      <c r="AX77" s="1"/>
      <c r="AY77" s="1"/>
      <c r="AZ77" s="1"/>
    </row>
    <row r="78" spans="1:52" ht="132" customHeight="1">
      <c r="A78" s="1"/>
      <c r="B78" s="17"/>
      <c r="C78" s="86" t="s">
        <v>733</v>
      </c>
      <c r="D78" s="82" t="s">
        <v>743</v>
      </c>
      <c r="E78" s="81"/>
      <c r="F78" s="28" t="s">
        <v>364</v>
      </c>
      <c r="G78" s="11"/>
      <c r="H78" s="11"/>
      <c r="I78" s="58" t="s">
        <v>788</v>
      </c>
      <c r="J78" s="58" t="s">
        <v>551</v>
      </c>
      <c r="K78" s="58" t="s">
        <v>795</v>
      </c>
      <c r="L78" s="11"/>
      <c r="M78" s="58" t="s">
        <v>749</v>
      </c>
      <c r="N78" s="58" t="s">
        <v>594</v>
      </c>
      <c r="O78" s="85" t="s">
        <v>553</v>
      </c>
      <c r="P78" s="11"/>
      <c r="Q78" s="58" t="s">
        <v>595</v>
      </c>
      <c r="R78" s="50" t="s">
        <v>605</v>
      </c>
      <c r="S78" s="50" t="s">
        <v>596</v>
      </c>
      <c r="T78" s="11"/>
      <c r="U78" s="11"/>
      <c r="V78" s="25">
        <v>2589.1</v>
      </c>
      <c r="W78" s="25">
        <v>1178.9</v>
      </c>
      <c r="X78" s="25">
        <v>1675.3</v>
      </c>
      <c r="Y78" s="25">
        <f>X78*1.11</f>
        <v>1859.583</v>
      </c>
      <c r="Z78" s="25"/>
      <c r="AA78" s="25">
        <f t="shared" si="10"/>
        <v>2045.5413000000003</v>
      </c>
      <c r="AB78" s="25">
        <f t="shared" si="11"/>
        <v>2250.0954300000003</v>
      </c>
      <c r="AC78" s="25"/>
      <c r="AD78" s="6"/>
      <c r="AE78" s="1"/>
      <c r="AF78" s="1"/>
      <c r="AG78" s="1"/>
      <c r="AH78" s="1"/>
      <c r="AI78" s="1"/>
      <c r="AJ78" s="1"/>
      <c r="AK78" s="1"/>
      <c r="AL78" s="1"/>
      <c r="AM78" s="1"/>
      <c r="AN78" s="1"/>
      <c r="AO78" s="1"/>
      <c r="AP78" s="1"/>
      <c r="AQ78" s="1"/>
      <c r="AR78" s="1"/>
      <c r="AS78" s="1"/>
      <c r="AT78" s="1"/>
      <c r="AU78" s="1"/>
      <c r="AV78" s="1"/>
      <c r="AW78" s="1"/>
      <c r="AX78" s="1"/>
      <c r="AY78" s="1"/>
      <c r="AZ78" s="1"/>
    </row>
    <row r="79" spans="1:52" ht="121.5" customHeight="1">
      <c r="A79" s="1"/>
      <c r="B79" s="17"/>
      <c r="C79" s="104" t="s">
        <v>742</v>
      </c>
      <c r="D79" s="87" t="s">
        <v>54</v>
      </c>
      <c r="E79" s="108"/>
      <c r="F79" s="101" t="s">
        <v>1142</v>
      </c>
      <c r="G79" s="11"/>
      <c r="H79" s="11"/>
      <c r="I79" s="98" t="s">
        <v>788</v>
      </c>
      <c r="J79" s="98" t="s">
        <v>551</v>
      </c>
      <c r="K79" s="98" t="s">
        <v>795</v>
      </c>
      <c r="L79" s="11"/>
      <c r="M79" s="98" t="s">
        <v>597</v>
      </c>
      <c r="N79" s="98" t="s">
        <v>599</v>
      </c>
      <c r="O79" s="98" t="s">
        <v>598</v>
      </c>
      <c r="P79" s="11"/>
      <c r="Q79" s="98" t="s">
        <v>600</v>
      </c>
      <c r="R79" s="98"/>
      <c r="S79" s="98" t="s">
        <v>601</v>
      </c>
      <c r="T79" s="11"/>
      <c r="U79" s="11"/>
      <c r="V79" s="95">
        <v>150.1</v>
      </c>
      <c r="W79" s="95">
        <v>150.1</v>
      </c>
      <c r="X79" s="95">
        <v>215.5</v>
      </c>
      <c r="Y79" s="95">
        <f>X79*1.11</f>
        <v>239.205</v>
      </c>
      <c r="Z79" s="25"/>
      <c r="AA79" s="95">
        <f t="shared" si="10"/>
        <v>263.12550000000005</v>
      </c>
      <c r="AB79" s="95">
        <f t="shared" si="11"/>
        <v>289.4380500000001</v>
      </c>
      <c r="AC79" s="95"/>
      <c r="AD79" s="6"/>
      <c r="AE79" s="1"/>
      <c r="AF79" s="1"/>
      <c r="AG79" s="1"/>
      <c r="AH79" s="1"/>
      <c r="AI79" s="1"/>
      <c r="AJ79" s="1"/>
      <c r="AK79" s="1"/>
      <c r="AL79" s="1"/>
      <c r="AM79" s="1"/>
      <c r="AN79" s="1"/>
      <c r="AO79" s="1"/>
      <c r="AP79" s="1"/>
      <c r="AQ79" s="1"/>
      <c r="AR79" s="1"/>
      <c r="AS79" s="1"/>
      <c r="AT79" s="1"/>
      <c r="AU79" s="1"/>
      <c r="AV79" s="1"/>
      <c r="AW79" s="1"/>
      <c r="AX79" s="1"/>
      <c r="AY79" s="1"/>
      <c r="AZ79" s="1"/>
    </row>
    <row r="80" spans="1:52" ht="26.25" customHeight="1">
      <c r="A80" s="1"/>
      <c r="B80" s="17"/>
      <c r="C80" s="110"/>
      <c r="D80" s="88"/>
      <c r="E80" s="90"/>
      <c r="F80" s="102"/>
      <c r="G80" s="11"/>
      <c r="H80" s="11"/>
      <c r="I80" s="100"/>
      <c r="J80" s="100"/>
      <c r="K80" s="100"/>
      <c r="L80" s="11"/>
      <c r="M80" s="100"/>
      <c r="N80" s="100"/>
      <c r="O80" s="100"/>
      <c r="P80" s="11"/>
      <c r="Q80" s="100"/>
      <c r="R80" s="100"/>
      <c r="S80" s="100"/>
      <c r="T80" s="11"/>
      <c r="U80" s="11"/>
      <c r="V80" s="97"/>
      <c r="W80" s="97"/>
      <c r="X80" s="97"/>
      <c r="Y80" s="97"/>
      <c r="Z80" s="32"/>
      <c r="AA80" s="97"/>
      <c r="AB80" s="97"/>
      <c r="AC80" s="96"/>
      <c r="AD80" s="6"/>
      <c r="AE80" s="1"/>
      <c r="AF80" s="1"/>
      <c r="AG80" s="1"/>
      <c r="AH80" s="1"/>
      <c r="AI80" s="1"/>
      <c r="AJ80" s="1"/>
      <c r="AK80" s="1"/>
      <c r="AL80" s="1"/>
      <c r="AM80" s="1"/>
      <c r="AN80" s="1"/>
      <c r="AO80" s="1"/>
      <c r="AP80" s="1"/>
      <c r="AQ80" s="1"/>
      <c r="AR80" s="1"/>
      <c r="AS80" s="1"/>
      <c r="AT80" s="1"/>
      <c r="AU80" s="1"/>
      <c r="AV80" s="1"/>
      <c r="AW80" s="1"/>
      <c r="AX80" s="1"/>
      <c r="AY80" s="1"/>
      <c r="AZ80" s="1"/>
    </row>
    <row r="81" spans="1:52" ht="26.25" customHeight="1">
      <c r="A81" s="1"/>
      <c r="B81" s="17"/>
      <c r="C81" s="105"/>
      <c r="D81" s="89"/>
      <c r="E81" s="109"/>
      <c r="F81" s="103"/>
      <c r="G81" s="11"/>
      <c r="H81" s="11"/>
      <c r="I81" s="99"/>
      <c r="J81" s="99"/>
      <c r="K81" s="99"/>
      <c r="L81" s="11"/>
      <c r="M81" s="99"/>
      <c r="N81" s="99"/>
      <c r="O81" s="99"/>
      <c r="P81" s="11"/>
      <c r="Q81" s="99"/>
      <c r="R81" s="99"/>
      <c r="S81" s="99"/>
      <c r="T81" s="11"/>
      <c r="U81" s="11"/>
      <c r="V81" s="96"/>
      <c r="W81" s="96"/>
      <c r="X81" s="96"/>
      <c r="Y81" s="96"/>
      <c r="Z81" s="83">
        <f>Y81*1.05</f>
        <v>0</v>
      </c>
      <c r="AA81" s="96"/>
      <c r="AB81" s="96"/>
      <c r="AC81" s="83"/>
      <c r="AD81" s="6"/>
      <c r="AE81" s="1"/>
      <c r="AF81" s="1"/>
      <c r="AG81" s="1"/>
      <c r="AH81" s="1"/>
      <c r="AI81" s="1"/>
      <c r="AJ81" s="1"/>
      <c r="AK81" s="1"/>
      <c r="AL81" s="1"/>
      <c r="AM81" s="1"/>
      <c r="AN81" s="1"/>
      <c r="AO81" s="1"/>
      <c r="AP81" s="1"/>
      <c r="AQ81" s="1"/>
      <c r="AR81" s="1"/>
      <c r="AS81" s="1"/>
      <c r="AT81" s="1"/>
      <c r="AU81" s="1"/>
      <c r="AV81" s="1"/>
      <c r="AW81" s="1"/>
      <c r="AX81" s="1"/>
      <c r="AY81" s="1"/>
      <c r="AZ81" s="1"/>
    </row>
    <row r="82" spans="1:52" ht="84" customHeight="1">
      <c r="A82" s="1"/>
      <c r="B82" s="17"/>
      <c r="C82" s="104" t="s">
        <v>53</v>
      </c>
      <c r="D82" s="106" t="s">
        <v>663</v>
      </c>
      <c r="E82" s="108"/>
      <c r="F82" s="28" t="s">
        <v>744</v>
      </c>
      <c r="G82" s="11"/>
      <c r="H82" s="11"/>
      <c r="I82" s="98" t="s">
        <v>788</v>
      </c>
      <c r="J82" s="98" t="s">
        <v>551</v>
      </c>
      <c r="K82" s="98" t="s">
        <v>795</v>
      </c>
      <c r="L82" s="11"/>
      <c r="M82" s="98" t="s">
        <v>749</v>
      </c>
      <c r="N82" s="98" t="s">
        <v>602</v>
      </c>
      <c r="O82" s="101" t="s">
        <v>553</v>
      </c>
      <c r="P82" s="11"/>
      <c r="Q82" s="98" t="s">
        <v>688</v>
      </c>
      <c r="R82" s="98" t="s">
        <v>603</v>
      </c>
      <c r="S82" s="98" t="s">
        <v>550</v>
      </c>
      <c r="T82" s="11"/>
      <c r="U82" s="11"/>
      <c r="V82" s="25">
        <v>31708.3</v>
      </c>
      <c r="W82" s="25">
        <v>31708.3</v>
      </c>
      <c r="X82" s="25">
        <v>0</v>
      </c>
      <c r="Y82" s="25">
        <v>0</v>
      </c>
      <c r="Z82" s="25">
        <f>Y82*1.05</f>
        <v>0</v>
      </c>
      <c r="AA82" s="64">
        <f aca="true" t="shared" si="12" ref="AA82:AA91">Y82*1.1</f>
        <v>0</v>
      </c>
      <c r="AB82" s="64">
        <f aca="true" t="shared" si="13" ref="AB82:AB91">AA82*1.1</f>
        <v>0</v>
      </c>
      <c r="AC82" s="25"/>
      <c r="AD82" s="6"/>
      <c r="AE82" s="1"/>
      <c r="AF82" s="1"/>
      <c r="AG82" s="1"/>
      <c r="AH82" s="1"/>
      <c r="AI82" s="1"/>
      <c r="AJ82" s="1"/>
      <c r="AK82" s="1"/>
      <c r="AL82" s="1"/>
      <c r="AM82" s="1"/>
      <c r="AN82" s="1"/>
      <c r="AO82" s="1"/>
      <c r="AP82" s="1"/>
      <c r="AQ82" s="1"/>
      <c r="AR82" s="1"/>
      <c r="AS82" s="1"/>
      <c r="AT82" s="1"/>
      <c r="AU82" s="1"/>
      <c r="AV82" s="1"/>
      <c r="AW82" s="1"/>
      <c r="AX82" s="1"/>
      <c r="AY82" s="1"/>
      <c r="AZ82" s="1"/>
    </row>
    <row r="83" spans="1:52" ht="23.25" customHeight="1">
      <c r="A83" s="1"/>
      <c r="B83" s="17"/>
      <c r="C83" s="105"/>
      <c r="D83" s="107"/>
      <c r="E83" s="109"/>
      <c r="F83" s="28" t="s">
        <v>792</v>
      </c>
      <c r="G83" s="11"/>
      <c r="H83" s="11"/>
      <c r="I83" s="99"/>
      <c r="J83" s="99"/>
      <c r="K83" s="99"/>
      <c r="L83" s="11"/>
      <c r="M83" s="99"/>
      <c r="N83" s="99"/>
      <c r="O83" s="103"/>
      <c r="P83" s="11"/>
      <c r="Q83" s="99"/>
      <c r="R83" s="99"/>
      <c r="S83" s="99"/>
      <c r="T83" s="11"/>
      <c r="U83" s="11"/>
      <c r="V83" s="25">
        <v>0</v>
      </c>
      <c r="W83" s="25">
        <v>0</v>
      </c>
      <c r="X83" s="25">
        <v>31245</v>
      </c>
      <c r="Y83" s="25">
        <f>X83*1.11</f>
        <v>34681.950000000004</v>
      </c>
      <c r="Z83" s="25"/>
      <c r="AA83" s="64">
        <f t="shared" si="12"/>
        <v>38150.14500000001</v>
      </c>
      <c r="AB83" s="64">
        <f t="shared" si="13"/>
        <v>41965.159500000016</v>
      </c>
      <c r="AC83" s="25"/>
      <c r="AD83" s="6"/>
      <c r="AE83" s="1"/>
      <c r="AF83" s="1"/>
      <c r="AG83" s="1"/>
      <c r="AH83" s="1"/>
      <c r="AI83" s="1"/>
      <c r="AJ83" s="1"/>
      <c r="AK83" s="1"/>
      <c r="AL83" s="1"/>
      <c r="AM83" s="1"/>
      <c r="AN83" s="1"/>
      <c r="AO83" s="1"/>
      <c r="AP83" s="1"/>
      <c r="AQ83" s="1"/>
      <c r="AR83" s="1"/>
      <c r="AS83" s="1"/>
      <c r="AT83" s="1"/>
      <c r="AU83" s="1"/>
      <c r="AV83" s="1"/>
      <c r="AW83" s="1"/>
      <c r="AX83" s="1"/>
      <c r="AY83" s="1"/>
      <c r="AZ83" s="1"/>
    </row>
    <row r="84" spans="1:52" ht="75.75" customHeight="1">
      <c r="A84" s="1"/>
      <c r="B84" s="17"/>
      <c r="C84" s="104" t="s">
        <v>55</v>
      </c>
      <c r="D84" s="112" t="s">
        <v>275</v>
      </c>
      <c r="E84" s="10"/>
      <c r="F84" s="28" t="s">
        <v>793</v>
      </c>
      <c r="G84" s="11"/>
      <c r="H84" s="11"/>
      <c r="I84" s="98" t="s">
        <v>788</v>
      </c>
      <c r="J84" s="98" t="s">
        <v>551</v>
      </c>
      <c r="K84" s="98" t="s">
        <v>795</v>
      </c>
      <c r="L84" s="11"/>
      <c r="M84" s="98" t="s">
        <v>749</v>
      </c>
      <c r="N84" s="98" t="s">
        <v>604</v>
      </c>
      <c r="O84" s="101" t="s">
        <v>553</v>
      </c>
      <c r="P84" s="11"/>
      <c r="Q84" s="98" t="s">
        <v>688</v>
      </c>
      <c r="R84" s="98" t="s">
        <v>605</v>
      </c>
      <c r="S84" s="98" t="s">
        <v>550</v>
      </c>
      <c r="T84" s="11"/>
      <c r="U84" s="11"/>
      <c r="V84" s="25">
        <v>0</v>
      </c>
      <c r="W84" s="25">
        <v>0</v>
      </c>
      <c r="X84" s="25">
        <v>1721.6</v>
      </c>
      <c r="Y84" s="25">
        <f>X84*1.11</f>
        <v>1910.976</v>
      </c>
      <c r="Z84" s="25"/>
      <c r="AA84" s="64">
        <f t="shared" si="12"/>
        <v>2102.0736</v>
      </c>
      <c r="AB84" s="64">
        <f t="shared" si="13"/>
        <v>2312.2809600000005</v>
      </c>
      <c r="AC84" s="25"/>
      <c r="AD84" s="6"/>
      <c r="AE84" s="1"/>
      <c r="AF84" s="1"/>
      <c r="AG84" s="1"/>
      <c r="AH84" s="1"/>
      <c r="AI84" s="1"/>
      <c r="AJ84" s="1"/>
      <c r="AK84" s="1"/>
      <c r="AL84" s="1"/>
      <c r="AM84" s="1"/>
      <c r="AN84" s="1"/>
      <c r="AO84" s="1"/>
      <c r="AP84" s="1"/>
      <c r="AQ84" s="1"/>
      <c r="AR84" s="1"/>
      <c r="AS84" s="1"/>
      <c r="AT84" s="1"/>
      <c r="AU84" s="1"/>
      <c r="AV84" s="1"/>
      <c r="AW84" s="1"/>
      <c r="AX84" s="1"/>
      <c r="AY84" s="1"/>
      <c r="AZ84" s="1"/>
    </row>
    <row r="85" spans="1:52" ht="37.5" customHeight="1">
      <c r="A85" s="1"/>
      <c r="B85" s="17"/>
      <c r="C85" s="105"/>
      <c r="D85" s="113"/>
      <c r="E85" s="10"/>
      <c r="F85" s="28" t="s">
        <v>529</v>
      </c>
      <c r="G85" s="11"/>
      <c r="H85" s="11"/>
      <c r="I85" s="99"/>
      <c r="J85" s="99"/>
      <c r="K85" s="99"/>
      <c r="L85" s="11"/>
      <c r="M85" s="99"/>
      <c r="N85" s="99"/>
      <c r="O85" s="103"/>
      <c r="P85" s="11"/>
      <c r="Q85" s="99"/>
      <c r="R85" s="99"/>
      <c r="S85" s="99"/>
      <c r="T85" s="11"/>
      <c r="U85" s="11"/>
      <c r="V85" s="25">
        <v>1697</v>
      </c>
      <c r="W85" s="25">
        <v>1697</v>
      </c>
      <c r="X85" s="25">
        <v>0</v>
      </c>
      <c r="Y85" s="25">
        <v>0</v>
      </c>
      <c r="Z85" s="25">
        <f>Y85*1.05</f>
        <v>0</v>
      </c>
      <c r="AA85" s="64">
        <f t="shared" si="12"/>
        <v>0</v>
      </c>
      <c r="AB85" s="64">
        <f t="shared" si="13"/>
        <v>0</v>
      </c>
      <c r="AC85" s="25"/>
      <c r="AD85" s="6"/>
      <c r="AE85" s="1"/>
      <c r="AF85" s="1"/>
      <c r="AG85" s="1"/>
      <c r="AH85" s="1"/>
      <c r="AI85" s="1"/>
      <c r="AJ85" s="1"/>
      <c r="AK85" s="1"/>
      <c r="AL85" s="1"/>
      <c r="AM85" s="1"/>
      <c r="AN85" s="1"/>
      <c r="AO85" s="1"/>
      <c r="AP85" s="1"/>
      <c r="AQ85" s="1"/>
      <c r="AR85" s="1"/>
      <c r="AS85" s="1"/>
      <c r="AT85" s="1"/>
      <c r="AU85" s="1"/>
      <c r="AV85" s="1"/>
      <c r="AW85" s="1"/>
      <c r="AX85" s="1"/>
      <c r="AY85" s="1"/>
      <c r="AZ85" s="1"/>
    </row>
    <row r="86" spans="1:52" ht="83.25" customHeight="1">
      <c r="A86" s="1"/>
      <c r="B86" s="17"/>
      <c r="C86" s="104" t="s">
        <v>276</v>
      </c>
      <c r="D86" s="112" t="s">
        <v>1223</v>
      </c>
      <c r="E86" s="10"/>
      <c r="F86" s="28" t="s">
        <v>727</v>
      </c>
      <c r="G86" s="11"/>
      <c r="H86" s="11"/>
      <c r="I86" s="98" t="s">
        <v>788</v>
      </c>
      <c r="J86" s="98" t="s">
        <v>551</v>
      </c>
      <c r="K86" s="98" t="s">
        <v>795</v>
      </c>
      <c r="L86" s="11"/>
      <c r="M86" s="98" t="s">
        <v>749</v>
      </c>
      <c r="N86" s="98" t="s">
        <v>606</v>
      </c>
      <c r="O86" s="101" t="s">
        <v>553</v>
      </c>
      <c r="P86" s="11"/>
      <c r="Q86" s="98" t="s">
        <v>688</v>
      </c>
      <c r="R86" s="98" t="s">
        <v>605</v>
      </c>
      <c r="S86" s="98" t="s">
        <v>550</v>
      </c>
      <c r="T86" s="11"/>
      <c r="U86" s="11"/>
      <c r="V86" s="25">
        <v>0</v>
      </c>
      <c r="W86" s="25">
        <v>0</v>
      </c>
      <c r="X86" s="25">
        <v>2.7</v>
      </c>
      <c r="Y86" s="25">
        <f>X86*1.11</f>
        <v>2.9970000000000003</v>
      </c>
      <c r="Z86" s="25">
        <v>0</v>
      </c>
      <c r="AA86" s="64">
        <f t="shared" si="12"/>
        <v>3.2967000000000004</v>
      </c>
      <c r="AB86" s="64">
        <f t="shared" si="13"/>
        <v>3.6263700000000005</v>
      </c>
      <c r="AC86" s="25"/>
      <c r="AD86" s="6"/>
      <c r="AE86" s="1"/>
      <c r="AF86" s="1"/>
      <c r="AG86" s="1"/>
      <c r="AH86" s="1"/>
      <c r="AI86" s="1"/>
      <c r="AJ86" s="1"/>
      <c r="AK86" s="1"/>
      <c r="AL86" s="1"/>
      <c r="AM86" s="1"/>
      <c r="AN86" s="1"/>
      <c r="AO86" s="1"/>
      <c r="AP86" s="1"/>
      <c r="AQ86" s="1"/>
      <c r="AR86" s="1"/>
      <c r="AS86" s="1"/>
      <c r="AT86" s="1"/>
      <c r="AU86" s="1"/>
      <c r="AV86" s="1"/>
      <c r="AW86" s="1"/>
      <c r="AX86" s="1"/>
      <c r="AY86" s="1"/>
      <c r="AZ86" s="1"/>
    </row>
    <row r="87" spans="1:52" ht="30" customHeight="1">
      <c r="A87" s="1"/>
      <c r="B87" s="17"/>
      <c r="C87" s="105"/>
      <c r="D87" s="113"/>
      <c r="E87" s="10"/>
      <c r="F87" s="28" t="s">
        <v>529</v>
      </c>
      <c r="G87" s="11"/>
      <c r="H87" s="11"/>
      <c r="I87" s="99"/>
      <c r="J87" s="99"/>
      <c r="K87" s="99"/>
      <c r="L87" s="11"/>
      <c r="M87" s="99"/>
      <c r="N87" s="99"/>
      <c r="O87" s="103"/>
      <c r="P87" s="11"/>
      <c r="Q87" s="99"/>
      <c r="R87" s="99"/>
      <c r="S87" s="99"/>
      <c r="T87" s="11"/>
      <c r="U87" s="11"/>
      <c r="V87" s="25">
        <v>2.2</v>
      </c>
      <c r="W87" s="25">
        <v>2.2</v>
      </c>
      <c r="X87" s="25">
        <v>0</v>
      </c>
      <c r="Y87" s="25">
        <v>0</v>
      </c>
      <c r="Z87" s="25">
        <f>Y87*1.05</f>
        <v>0</v>
      </c>
      <c r="AA87" s="64">
        <f t="shared" si="12"/>
        <v>0</v>
      </c>
      <c r="AB87" s="64">
        <f t="shared" si="13"/>
        <v>0</v>
      </c>
      <c r="AC87" s="25"/>
      <c r="AD87" s="6"/>
      <c r="AE87" s="1"/>
      <c r="AF87" s="1"/>
      <c r="AG87" s="1"/>
      <c r="AH87" s="1"/>
      <c r="AI87" s="1"/>
      <c r="AJ87" s="1"/>
      <c r="AK87" s="1"/>
      <c r="AL87" s="1"/>
      <c r="AM87" s="1"/>
      <c r="AN87" s="1"/>
      <c r="AO87" s="1"/>
      <c r="AP87" s="1"/>
      <c r="AQ87" s="1"/>
      <c r="AR87" s="1"/>
      <c r="AS87" s="1"/>
      <c r="AT87" s="1"/>
      <c r="AU87" s="1"/>
      <c r="AV87" s="1"/>
      <c r="AW87" s="1"/>
      <c r="AX87" s="1"/>
      <c r="AY87" s="1"/>
      <c r="AZ87" s="1"/>
    </row>
    <row r="88" spans="1:52" ht="39.75" customHeight="1">
      <c r="A88" s="1"/>
      <c r="B88" s="17"/>
      <c r="C88" s="104" t="s">
        <v>1224</v>
      </c>
      <c r="D88" s="106" t="s">
        <v>1002</v>
      </c>
      <c r="E88" s="108"/>
      <c r="F88" s="28" t="s">
        <v>1136</v>
      </c>
      <c r="G88" s="11"/>
      <c r="H88" s="11"/>
      <c r="I88" s="98" t="s">
        <v>788</v>
      </c>
      <c r="J88" s="98" t="s">
        <v>551</v>
      </c>
      <c r="K88" s="98" t="s">
        <v>795</v>
      </c>
      <c r="L88" s="11"/>
      <c r="M88" s="98" t="s">
        <v>749</v>
      </c>
      <c r="N88" s="98" t="s">
        <v>826</v>
      </c>
      <c r="O88" s="101" t="s">
        <v>553</v>
      </c>
      <c r="P88" s="11"/>
      <c r="Q88" s="98" t="s">
        <v>688</v>
      </c>
      <c r="R88" s="98" t="s">
        <v>605</v>
      </c>
      <c r="S88" s="98" t="s">
        <v>550</v>
      </c>
      <c r="T88" s="11"/>
      <c r="U88" s="11"/>
      <c r="V88" s="25">
        <v>0</v>
      </c>
      <c r="W88" s="25">
        <v>0</v>
      </c>
      <c r="X88" s="25">
        <v>2835</v>
      </c>
      <c r="Y88" s="25">
        <f>X88*1.11</f>
        <v>3146.8500000000004</v>
      </c>
      <c r="Z88" s="25"/>
      <c r="AA88" s="64">
        <f t="shared" si="12"/>
        <v>3461.5350000000008</v>
      </c>
      <c r="AB88" s="64">
        <f t="shared" si="13"/>
        <v>3807.688500000001</v>
      </c>
      <c r="AC88" s="25"/>
      <c r="AD88" s="6"/>
      <c r="AE88" s="1"/>
      <c r="AF88" s="1"/>
      <c r="AG88" s="1"/>
      <c r="AH88" s="1"/>
      <c r="AI88" s="1"/>
      <c r="AJ88" s="1"/>
      <c r="AK88" s="1"/>
      <c r="AL88" s="1"/>
      <c r="AM88" s="1"/>
      <c r="AN88" s="1"/>
      <c r="AO88" s="1"/>
      <c r="AP88" s="1"/>
      <c r="AQ88" s="1"/>
      <c r="AR88" s="1"/>
      <c r="AS88" s="1"/>
      <c r="AT88" s="1"/>
      <c r="AU88" s="1"/>
      <c r="AV88" s="1"/>
      <c r="AW88" s="1"/>
      <c r="AX88" s="1"/>
      <c r="AY88" s="1"/>
      <c r="AZ88" s="1"/>
    </row>
    <row r="89" spans="1:52" ht="39.75" customHeight="1">
      <c r="A89" s="1"/>
      <c r="B89" s="17"/>
      <c r="C89" s="110"/>
      <c r="D89" s="111"/>
      <c r="E89" s="90"/>
      <c r="F89" s="28" t="s">
        <v>364</v>
      </c>
      <c r="G89" s="11"/>
      <c r="H89" s="11"/>
      <c r="I89" s="100"/>
      <c r="J89" s="100"/>
      <c r="K89" s="100"/>
      <c r="L89" s="11"/>
      <c r="M89" s="100"/>
      <c r="N89" s="100"/>
      <c r="O89" s="102"/>
      <c r="P89" s="11"/>
      <c r="Q89" s="100"/>
      <c r="R89" s="100"/>
      <c r="S89" s="100"/>
      <c r="T89" s="11"/>
      <c r="U89" s="11"/>
      <c r="V89" s="25">
        <v>0</v>
      </c>
      <c r="W89" s="25">
        <v>0</v>
      </c>
      <c r="X89" s="25">
        <v>742.5</v>
      </c>
      <c r="Y89" s="25">
        <f>X89*1.11</f>
        <v>824.1750000000001</v>
      </c>
      <c r="Z89" s="25"/>
      <c r="AA89" s="64">
        <f t="shared" si="12"/>
        <v>906.5925000000002</v>
      </c>
      <c r="AB89" s="64">
        <f t="shared" si="13"/>
        <v>997.2517500000004</v>
      </c>
      <c r="AC89" s="25"/>
      <c r="AD89" s="6"/>
      <c r="AE89" s="1"/>
      <c r="AF89" s="1"/>
      <c r="AG89" s="1"/>
      <c r="AH89" s="1"/>
      <c r="AI89" s="1"/>
      <c r="AJ89" s="1"/>
      <c r="AK89" s="1"/>
      <c r="AL89" s="1"/>
      <c r="AM89" s="1"/>
      <c r="AN89" s="1"/>
      <c r="AO89" s="1"/>
      <c r="AP89" s="1"/>
      <c r="AQ89" s="1"/>
      <c r="AR89" s="1"/>
      <c r="AS89" s="1"/>
      <c r="AT89" s="1"/>
      <c r="AU89" s="1"/>
      <c r="AV89" s="1"/>
      <c r="AW89" s="1"/>
      <c r="AX89" s="1"/>
      <c r="AY89" s="1"/>
      <c r="AZ89" s="1"/>
    </row>
    <row r="90" spans="1:52" ht="41.25" customHeight="1">
      <c r="A90" s="1"/>
      <c r="B90" s="17"/>
      <c r="C90" s="105"/>
      <c r="D90" s="107"/>
      <c r="E90" s="109"/>
      <c r="F90" s="28" t="s">
        <v>529</v>
      </c>
      <c r="G90" s="11"/>
      <c r="H90" s="11"/>
      <c r="I90" s="99"/>
      <c r="J90" s="99"/>
      <c r="K90" s="99"/>
      <c r="L90" s="11"/>
      <c r="M90" s="99"/>
      <c r="N90" s="99"/>
      <c r="O90" s="103"/>
      <c r="P90" s="11"/>
      <c r="Q90" s="99"/>
      <c r="R90" s="99"/>
      <c r="S90" s="99"/>
      <c r="T90" s="11"/>
      <c r="U90" s="11"/>
      <c r="V90" s="25">
        <v>8591.1</v>
      </c>
      <c r="W90" s="25">
        <v>8591.1</v>
      </c>
      <c r="X90" s="25">
        <v>0</v>
      </c>
      <c r="Y90" s="25">
        <v>0</v>
      </c>
      <c r="Z90" s="25">
        <f>Y90*1.05</f>
        <v>0</v>
      </c>
      <c r="AA90" s="64">
        <f t="shared" si="12"/>
        <v>0</v>
      </c>
      <c r="AB90" s="64">
        <f t="shared" si="13"/>
        <v>0</v>
      </c>
      <c r="AC90" s="25"/>
      <c r="AD90" s="6"/>
      <c r="AE90" s="1"/>
      <c r="AF90" s="1"/>
      <c r="AG90" s="1"/>
      <c r="AH90" s="1"/>
      <c r="AI90" s="1"/>
      <c r="AJ90" s="1"/>
      <c r="AK90" s="1"/>
      <c r="AL90" s="1"/>
      <c r="AM90" s="1"/>
      <c r="AN90" s="1"/>
      <c r="AO90" s="1"/>
      <c r="AP90" s="1"/>
      <c r="AQ90" s="1"/>
      <c r="AR90" s="1"/>
      <c r="AS90" s="1"/>
      <c r="AT90" s="1"/>
      <c r="AU90" s="1"/>
      <c r="AV90" s="1"/>
      <c r="AW90" s="1"/>
      <c r="AX90" s="1"/>
      <c r="AY90" s="1"/>
      <c r="AZ90" s="1"/>
    </row>
    <row r="91" spans="1:52" ht="56.25" customHeight="1">
      <c r="A91" s="1"/>
      <c r="B91" s="17"/>
      <c r="C91" s="104" t="s">
        <v>920</v>
      </c>
      <c r="D91" s="106" t="s">
        <v>921</v>
      </c>
      <c r="E91" s="108"/>
      <c r="F91" s="28" t="s">
        <v>1069</v>
      </c>
      <c r="G91" s="11"/>
      <c r="H91" s="11"/>
      <c r="I91" s="98" t="s">
        <v>788</v>
      </c>
      <c r="J91" s="98" t="s">
        <v>551</v>
      </c>
      <c r="K91" s="98" t="s">
        <v>795</v>
      </c>
      <c r="L91" s="11"/>
      <c r="M91" s="98" t="s">
        <v>749</v>
      </c>
      <c r="N91" s="98" t="s">
        <v>922</v>
      </c>
      <c r="O91" s="101" t="s">
        <v>923</v>
      </c>
      <c r="P91" s="11"/>
      <c r="Q91" s="98" t="s">
        <v>688</v>
      </c>
      <c r="R91" s="98" t="s">
        <v>924</v>
      </c>
      <c r="S91" s="98" t="s">
        <v>687</v>
      </c>
      <c r="T91" s="11"/>
      <c r="U91" s="11"/>
      <c r="V91" s="25"/>
      <c r="W91" s="25"/>
      <c r="X91" s="25">
        <v>0</v>
      </c>
      <c r="Y91" s="25">
        <v>0</v>
      </c>
      <c r="Z91" s="25"/>
      <c r="AA91" s="64">
        <f t="shared" si="12"/>
        <v>0</v>
      </c>
      <c r="AB91" s="64">
        <f t="shared" si="13"/>
        <v>0</v>
      </c>
      <c r="AC91" s="25"/>
      <c r="AD91" s="6"/>
      <c r="AE91" s="1"/>
      <c r="AF91" s="1"/>
      <c r="AG91" s="1"/>
      <c r="AH91" s="1"/>
      <c r="AI91" s="1"/>
      <c r="AJ91" s="1"/>
      <c r="AK91" s="1"/>
      <c r="AL91" s="1"/>
      <c r="AM91" s="1"/>
      <c r="AN91" s="1"/>
      <c r="AO91" s="1"/>
      <c r="AP91" s="1"/>
      <c r="AQ91" s="1"/>
      <c r="AR91" s="1"/>
      <c r="AS91" s="1"/>
      <c r="AT91" s="1"/>
      <c r="AU91" s="1"/>
      <c r="AV91" s="1"/>
      <c r="AW91" s="1"/>
      <c r="AX91" s="1"/>
      <c r="AY91" s="1"/>
      <c r="AZ91" s="1"/>
    </row>
    <row r="92" spans="1:52" ht="57.75" customHeight="1">
      <c r="A92" s="1"/>
      <c r="B92" s="17"/>
      <c r="C92" s="105"/>
      <c r="D92" s="107"/>
      <c r="E92" s="109"/>
      <c r="F92" s="28" t="s">
        <v>1040</v>
      </c>
      <c r="G92" s="11"/>
      <c r="H92" s="11"/>
      <c r="I92" s="99"/>
      <c r="J92" s="99"/>
      <c r="K92" s="99"/>
      <c r="L92" s="50"/>
      <c r="M92" s="99"/>
      <c r="N92" s="99"/>
      <c r="O92" s="103"/>
      <c r="P92" s="11"/>
      <c r="Q92" s="99"/>
      <c r="R92" s="99"/>
      <c r="S92" s="99"/>
      <c r="T92" s="11"/>
      <c r="U92" s="11"/>
      <c r="V92" s="25">
        <v>0</v>
      </c>
      <c r="W92" s="25">
        <v>0</v>
      </c>
      <c r="X92" s="25"/>
      <c r="Y92" s="25"/>
      <c r="Z92" s="25"/>
      <c r="AA92" s="64"/>
      <c r="AB92" s="64"/>
      <c r="AC92" s="25"/>
      <c r="AD92" s="6"/>
      <c r="AE92" s="1"/>
      <c r="AF92" s="1"/>
      <c r="AG92" s="1"/>
      <c r="AH92" s="1"/>
      <c r="AI92" s="1"/>
      <c r="AJ92" s="1"/>
      <c r="AK92" s="1"/>
      <c r="AL92" s="1"/>
      <c r="AM92" s="1"/>
      <c r="AN92" s="1"/>
      <c r="AO92" s="1"/>
      <c r="AP92" s="1"/>
      <c r="AQ92" s="1"/>
      <c r="AR92" s="1"/>
      <c r="AS92" s="1"/>
      <c r="AT92" s="1"/>
      <c r="AU92" s="1"/>
      <c r="AV92" s="1"/>
      <c r="AW92" s="1"/>
      <c r="AX92" s="1"/>
      <c r="AY92" s="1"/>
      <c r="AZ92" s="1"/>
    </row>
    <row r="93" spans="1:52" ht="150" customHeight="1">
      <c r="A93" s="1"/>
      <c r="B93" s="17"/>
      <c r="C93" s="20" t="s">
        <v>226</v>
      </c>
      <c r="D93" s="9" t="s">
        <v>347</v>
      </c>
      <c r="E93" s="10" t="s">
        <v>348</v>
      </c>
      <c r="F93" s="28"/>
      <c r="G93" s="11"/>
      <c r="H93" s="11"/>
      <c r="I93" s="76"/>
      <c r="J93" s="76"/>
      <c r="K93" s="75"/>
      <c r="L93" s="11"/>
      <c r="M93" s="75"/>
      <c r="N93" s="11"/>
      <c r="O93" s="11"/>
      <c r="P93" s="11"/>
      <c r="Q93" s="11"/>
      <c r="R93" s="11"/>
      <c r="S93" s="11"/>
      <c r="T93" s="11"/>
      <c r="U93" s="11"/>
      <c r="V93" s="25">
        <f aca="true" t="shared" si="14" ref="V93:AB93">V94</f>
        <v>370.4</v>
      </c>
      <c r="W93" s="25">
        <f t="shared" si="14"/>
        <v>369.9</v>
      </c>
      <c r="X93" s="25">
        <f t="shared" si="14"/>
        <v>392.8</v>
      </c>
      <c r="Y93" s="25">
        <f t="shared" si="14"/>
        <v>436.00800000000004</v>
      </c>
      <c r="Z93" s="25">
        <f t="shared" si="14"/>
        <v>457.80840000000006</v>
      </c>
      <c r="AA93" s="25">
        <f t="shared" si="14"/>
        <v>479.6088000000001</v>
      </c>
      <c r="AB93" s="25">
        <f t="shared" si="14"/>
        <v>527.5696800000002</v>
      </c>
      <c r="AC93" s="25"/>
      <c r="AD93" s="6"/>
      <c r="AE93" s="1"/>
      <c r="AF93" s="1" t="s">
        <v>349</v>
      </c>
      <c r="AG93" s="1" t="s">
        <v>1066</v>
      </c>
      <c r="AH93" s="1" t="s">
        <v>1067</v>
      </c>
      <c r="AI93" s="1" t="s">
        <v>1068</v>
      </c>
      <c r="AJ93" s="1" t="s">
        <v>115</v>
      </c>
      <c r="AK93" s="1" t="s">
        <v>1075</v>
      </c>
      <c r="AL93" s="1" t="s">
        <v>1076</v>
      </c>
      <c r="AM93" s="1" t="s">
        <v>1077</v>
      </c>
      <c r="AN93" s="1" t="s">
        <v>1078</v>
      </c>
      <c r="AO93" s="1" t="s">
        <v>1079</v>
      </c>
      <c r="AP93" s="1" t="s">
        <v>1080</v>
      </c>
      <c r="AQ93" s="1" t="s">
        <v>1081</v>
      </c>
      <c r="AR93" s="1" t="s">
        <v>1082</v>
      </c>
      <c r="AS93" s="1" t="s">
        <v>1083</v>
      </c>
      <c r="AT93" s="1" t="s">
        <v>1084</v>
      </c>
      <c r="AU93" s="1" t="s">
        <v>1085</v>
      </c>
      <c r="AV93" s="1" t="s">
        <v>1086</v>
      </c>
      <c r="AW93" s="1"/>
      <c r="AX93" s="1"/>
      <c r="AY93" s="1"/>
      <c r="AZ93" s="1"/>
    </row>
    <row r="94" spans="1:52" ht="89.25" customHeight="1">
      <c r="A94" s="1"/>
      <c r="B94" s="18"/>
      <c r="C94" s="14" t="s">
        <v>217</v>
      </c>
      <c r="D94" s="9" t="s">
        <v>218</v>
      </c>
      <c r="E94" s="10"/>
      <c r="F94" s="28" t="s">
        <v>735</v>
      </c>
      <c r="G94" s="11"/>
      <c r="H94" s="11"/>
      <c r="I94" s="50" t="s">
        <v>691</v>
      </c>
      <c r="J94" s="50" t="s">
        <v>448</v>
      </c>
      <c r="K94" s="50" t="s">
        <v>550</v>
      </c>
      <c r="L94" s="11"/>
      <c r="M94" s="50" t="s">
        <v>686</v>
      </c>
      <c r="N94" s="11" t="s">
        <v>449</v>
      </c>
      <c r="O94" s="50" t="s">
        <v>687</v>
      </c>
      <c r="P94" s="11"/>
      <c r="Q94" s="50" t="s">
        <v>688</v>
      </c>
      <c r="R94" s="50" t="s">
        <v>450</v>
      </c>
      <c r="S94" s="50" t="s">
        <v>687</v>
      </c>
      <c r="T94" s="11"/>
      <c r="U94" s="11"/>
      <c r="V94" s="25">
        <v>370.4</v>
      </c>
      <c r="W94" s="25">
        <v>369.9</v>
      </c>
      <c r="X94" s="25">
        <v>392.8</v>
      </c>
      <c r="Y94" s="25">
        <f>X94*1.11</f>
        <v>436.00800000000004</v>
      </c>
      <c r="Z94" s="25">
        <f>Y94*1.05</f>
        <v>457.80840000000006</v>
      </c>
      <c r="AA94" s="25">
        <f>Y94*1.1</f>
        <v>479.6088000000001</v>
      </c>
      <c r="AB94" s="25">
        <f>AA94*1.1</f>
        <v>527.5696800000002</v>
      </c>
      <c r="AC94" s="25"/>
      <c r="AD94" s="6"/>
      <c r="AE94" s="1"/>
      <c r="AF94" s="1" t="s">
        <v>1087</v>
      </c>
      <c r="AG94" s="1" t="s">
        <v>1088</v>
      </c>
      <c r="AH94" s="1" t="s">
        <v>1089</v>
      </c>
      <c r="AI94" s="1" t="s">
        <v>1090</v>
      </c>
      <c r="AJ94" s="1" t="s">
        <v>1091</v>
      </c>
      <c r="AK94" s="1" t="s">
        <v>1092</v>
      </c>
      <c r="AL94" s="1" t="s">
        <v>1093</v>
      </c>
      <c r="AM94" s="1" t="s">
        <v>1094</v>
      </c>
      <c r="AN94" s="1" t="s">
        <v>371</v>
      </c>
      <c r="AO94" s="1" t="s">
        <v>91</v>
      </c>
      <c r="AP94" s="1" t="s">
        <v>92</v>
      </c>
      <c r="AQ94" s="1" t="s">
        <v>442</v>
      </c>
      <c r="AR94" s="1" t="s">
        <v>443</v>
      </c>
      <c r="AS94" s="1" t="s">
        <v>444</v>
      </c>
      <c r="AT94" s="1" t="s">
        <v>445</v>
      </c>
      <c r="AU94" s="1" t="s">
        <v>446</v>
      </c>
      <c r="AV94" s="1" t="s">
        <v>447</v>
      </c>
      <c r="AW94" s="1"/>
      <c r="AX94" s="1"/>
      <c r="AY94" s="1"/>
      <c r="AZ94" s="1"/>
    </row>
    <row r="95" spans="1:52" ht="25.5">
      <c r="A95" s="1"/>
      <c r="B95" s="18"/>
      <c r="C95" s="20"/>
      <c r="D95" s="8" t="s">
        <v>57</v>
      </c>
      <c r="E95" s="22"/>
      <c r="F95" s="29"/>
      <c r="G95" s="23"/>
      <c r="H95" s="23"/>
      <c r="I95" s="23"/>
      <c r="J95" s="66"/>
      <c r="K95" s="23"/>
      <c r="L95" s="23"/>
      <c r="M95" s="23"/>
      <c r="N95" s="23"/>
      <c r="O95" s="23"/>
      <c r="P95" s="23"/>
      <c r="Q95" s="23"/>
      <c r="R95" s="23"/>
      <c r="S95" s="23"/>
      <c r="T95" s="23"/>
      <c r="U95" s="23"/>
      <c r="V95" s="26">
        <f>V9</f>
        <v>220710.6</v>
      </c>
      <c r="W95" s="26">
        <f aca="true" t="shared" si="15" ref="W95:AB95">W9</f>
        <v>217455.4</v>
      </c>
      <c r="X95" s="26">
        <f>X9</f>
        <v>206646</v>
      </c>
      <c r="Y95" s="26">
        <f t="shared" si="15"/>
        <v>228894.987</v>
      </c>
      <c r="Z95" s="26" t="e">
        <f t="shared" si="15"/>
        <v>#REF!</v>
      </c>
      <c r="AA95" s="26">
        <f t="shared" si="15"/>
        <v>251929.83354000005</v>
      </c>
      <c r="AB95" s="26">
        <f t="shared" si="15"/>
        <v>277125.4879740001</v>
      </c>
      <c r="AC95" s="26"/>
      <c r="AD95" s="6"/>
      <c r="AE95" s="1"/>
      <c r="AF95" s="1" t="s">
        <v>58</v>
      </c>
      <c r="AG95" s="1" t="s">
        <v>59</v>
      </c>
      <c r="AH95" s="1" t="s">
        <v>60</v>
      </c>
      <c r="AI95" s="1" t="s">
        <v>61</v>
      </c>
      <c r="AJ95" s="1" t="s">
        <v>65</v>
      </c>
      <c r="AK95" s="1" t="s">
        <v>66</v>
      </c>
      <c r="AL95" s="1" t="s">
        <v>67</v>
      </c>
      <c r="AM95" s="1" t="s">
        <v>249</v>
      </c>
      <c r="AN95" s="1" t="s">
        <v>250</v>
      </c>
      <c r="AO95" s="1" t="s">
        <v>251</v>
      </c>
      <c r="AP95" s="1" t="s">
        <v>1203</v>
      </c>
      <c r="AQ95" s="1" t="s">
        <v>1204</v>
      </c>
      <c r="AR95" s="1" t="s">
        <v>1205</v>
      </c>
      <c r="AS95" s="1" t="s">
        <v>1206</v>
      </c>
      <c r="AT95" s="1" t="s">
        <v>1207</v>
      </c>
      <c r="AU95" s="1" t="s">
        <v>1208</v>
      </c>
      <c r="AV95" s="1" t="s">
        <v>1209</v>
      </c>
      <c r="AW95" s="1"/>
      <c r="AX95" s="1"/>
      <c r="AY95" s="1"/>
      <c r="AZ95" s="1"/>
    </row>
    <row r="96" spans="1:52" ht="13.5" customHeight="1">
      <c r="A96" s="1"/>
      <c r="B96" s="1"/>
      <c r="C96" s="3"/>
      <c r="D96" s="3"/>
      <c r="E96" s="3"/>
      <c r="F96" s="3"/>
      <c r="G96" s="3"/>
      <c r="H96" s="3"/>
      <c r="I96" s="3"/>
      <c r="J96" s="3"/>
      <c r="K96" s="3"/>
      <c r="L96" s="3"/>
      <c r="M96" s="3"/>
      <c r="N96" s="3"/>
      <c r="O96" s="3"/>
      <c r="P96" s="3"/>
      <c r="Q96" s="3"/>
      <c r="R96" s="3"/>
      <c r="S96" s="3"/>
      <c r="T96" s="3"/>
      <c r="U96" s="3"/>
      <c r="V96" s="41"/>
      <c r="W96" s="41"/>
      <c r="X96" s="41"/>
      <c r="Y96" s="41"/>
      <c r="Z96" s="41"/>
      <c r="AA96" s="41"/>
      <c r="AB96" s="41"/>
      <c r="AC96" s="3"/>
      <c r="AD96" s="1"/>
      <c r="AE96" s="1"/>
      <c r="AF96" s="1"/>
      <c r="AG96" s="1"/>
      <c r="AH96" s="1"/>
      <c r="AI96" s="1"/>
      <c r="AJ96" s="1"/>
      <c r="AK96" s="1"/>
      <c r="AL96" s="1"/>
      <c r="AM96" s="1"/>
      <c r="AN96" s="1"/>
      <c r="AO96" s="1"/>
      <c r="AP96" s="1"/>
      <c r="AQ96" s="1"/>
      <c r="AR96" s="1"/>
      <c r="AS96" s="1"/>
      <c r="AT96" s="1"/>
      <c r="AU96" s="1"/>
      <c r="AV96" s="1"/>
      <c r="AW96" s="1"/>
      <c r="AX96" s="1"/>
      <c r="AY96" s="1"/>
      <c r="AZ96" s="1"/>
    </row>
    <row r="97" spans="1:52" ht="13.5" customHeight="1">
      <c r="A97" s="1"/>
      <c r="B97" s="1"/>
      <c r="C97" s="3"/>
      <c r="D97" s="3"/>
      <c r="E97" s="3"/>
      <c r="F97" s="3"/>
      <c r="G97" s="3"/>
      <c r="H97" s="3"/>
      <c r="I97" s="3"/>
      <c r="J97" s="3"/>
      <c r="K97" s="3"/>
      <c r="L97" s="3"/>
      <c r="M97" s="3"/>
      <c r="N97" s="3"/>
      <c r="O97" s="3"/>
      <c r="P97" s="3"/>
      <c r="Q97" s="3"/>
      <c r="R97" s="3"/>
      <c r="S97" s="3"/>
      <c r="T97" s="3"/>
      <c r="U97" s="3"/>
      <c r="V97" s="41"/>
      <c r="W97" s="41"/>
      <c r="X97" s="41"/>
      <c r="Y97" s="41"/>
      <c r="Z97" s="41"/>
      <c r="AA97" s="41"/>
      <c r="AB97" s="41"/>
      <c r="AC97" s="3"/>
      <c r="AD97" s="1"/>
      <c r="AE97" s="1"/>
      <c r="AF97" s="1"/>
      <c r="AG97" s="1"/>
      <c r="AH97" s="1"/>
      <c r="AI97" s="1"/>
      <c r="AJ97" s="1"/>
      <c r="AK97" s="1"/>
      <c r="AL97" s="1"/>
      <c r="AM97" s="1"/>
      <c r="AN97" s="1"/>
      <c r="AO97" s="1"/>
      <c r="AP97" s="1"/>
      <c r="AQ97" s="1"/>
      <c r="AR97" s="1"/>
      <c r="AS97" s="1"/>
      <c r="AT97" s="1"/>
      <c r="AU97" s="1"/>
      <c r="AV97" s="1"/>
      <c r="AW97" s="1"/>
      <c r="AX97" s="1"/>
      <c r="AY97" s="1"/>
      <c r="AZ97" s="1"/>
    </row>
    <row r="98" spans="1:52" ht="13.5" customHeight="1">
      <c r="A98" s="1"/>
      <c r="B98" s="1"/>
      <c r="C98" s="3"/>
      <c r="D98" s="3"/>
      <c r="E98" s="3"/>
      <c r="F98" s="3"/>
      <c r="G98" s="3"/>
      <c r="H98" s="3"/>
      <c r="I98" s="3"/>
      <c r="J98" s="3"/>
      <c r="K98" s="3"/>
      <c r="L98" s="3"/>
      <c r="M98" s="3"/>
      <c r="N98" s="3"/>
      <c r="O98" s="3"/>
      <c r="P98" s="3"/>
      <c r="Q98" s="3"/>
      <c r="R98" s="3"/>
      <c r="S98" s="3"/>
      <c r="T98" s="3"/>
      <c r="U98" s="3"/>
      <c r="V98" s="41"/>
      <c r="W98" s="41"/>
      <c r="X98" s="41"/>
      <c r="Y98" s="41"/>
      <c r="Z98" s="41"/>
      <c r="AA98" s="41"/>
      <c r="AB98" s="41"/>
      <c r="AC98" s="3"/>
      <c r="AD98" s="1"/>
      <c r="AE98" s="1"/>
      <c r="AF98" s="1"/>
      <c r="AG98" s="1"/>
      <c r="AH98" s="1"/>
      <c r="AI98" s="1"/>
      <c r="AJ98" s="1"/>
      <c r="AK98" s="1"/>
      <c r="AL98" s="1"/>
      <c r="AM98" s="1"/>
      <c r="AN98" s="1"/>
      <c r="AO98" s="1"/>
      <c r="AP98" s="1"/>
      <c r="AQ98" s="1"/>
      <c r="AR98" s="1"/>
      <c r="AS98" s="1"/>
      <c r="AT98" s="1"/>
      <c r="AU98" s="1"/>
      <c r="AV98" s="1"/>
      <c r="AW98" s="1"/>
      <c r="AX98" s="1"/>
      <c r="AY98" s="1"/>
      <c r="AZ98" s="1"/>
    </row>
    <row r="99" spans="1:52" ht="13.5" customHeight="1">
      <c r="A99" s="1"/>
      <c r="B99" s="1"/>
      <c r="C99" s="3"/>
      <c r="D99" s="3"/>
      <c r="E99" s="3"/>
      <c r="F99" s="3"/>
      <c r="G99" s="3"/>
      <c r="H99" s="3"/>
      <c r="I99" s="3"/>
      <c r="J99" s="3"/>
      <c r="K99" s="3"/>
      <c r="L99" s="3"/>
      <c r="M99" s="3"/>
      <c r="N99" s="3"/>
      <c r="O99" s="3"/>
      <c r="P99" s="3"/>
      <c r="Q99" s="3"/>
      <c r="R99" s="3"/>
      <c r="S99" s="3"/>
      <c r="T99" s="3"/>
      <c r="U99" s="3"/>
      <c r="V99" s="41"/>
      <c r="W99" s="41"/>
      <c r="X99" s="41"/>
      <c r="Y99" s="41"/>
      <c r="Z99" s="41"/>
      <c r="AA99" s="41"/>
      <c r="AB99" s="41"/>
      <c r="AC99" s="3"/>
      <c r="AD99" s="1"/>
      <c r="AE99" s="1"/>
      <c r="AF99" s="1"/>
      <c r="AG99" s="1"/>
      <c r="AH99" s="1"/>
      <c r="AI99" s="1"/>
      <c r="AJ99" s="1"/>
      <c r="AK99" s="1"/>
      <c r="AL99" s="1"/>
      <c r="AM99" s="1"/>
      <c r="AN99" s="1"/>
      <c r="AO99" s="1"/>
      <c r="AP99" s="1"/>
      <c r="AQ99" s="1"/>
      <c r="AR99" s="1"/>
      <c r="AS99" s="1"/>
      <c r="AT99" s="1"/>
      <c r="AU99" s="1"/>
      <c r="AV99" s="1"/>
      <c r="AW99" s="1"/>
      <c r="AX99" s="1"/>
      <c r="AY99" s="1"/>
      <c r="AZ99" s="1"/>
    </row>
    <row r="100" spans="1:52" ht="13.5" customHeight="1">
      <c r="A100" s="1"/>
      <c r="B100" s="1"/>
      <c r="C100" s="3"/>
      <c r="D100" s="3"/>
      <c r="E100" s="3"/>
      <c r="F100" s="3"/>
      <c r="G100" s="3"/>
      <c r="H100" s="3"/>
      <c r="I100" s="3"/>
      <c r="J100" s="3"/>
      <c r="K100" s="3"/>
      <c r="L100" s="3"/>
      <c r="M100" s="3"/>
      <c r="N100" s="3"/>
      <c r="O100" s="3"/>
      <c r="P100" s="3"/>
      <c r="Q100" s="3"/>
      <c r="R100" s="3"/>
      <c r="S100" s="3"/>
      <c r="T100" s="3"/>
      <c r="U100" s="3"/>
      <c r="V100" s="41"/>
      <c r="W100" s="41"/>
      <c r="X100" s="41"/>
      <c r="Y100" s="41"/>
      <c r="Z100" s="41"/>
      <c r="AA100" s="41"/>
      <c r="AB100" s="41"/>
      <c r="AC100" s="3"/>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24.75" customHeight="1">
      <c r="A101" s="1"/>
      <c r="B101" s="1"/>
      <c r="C101" s="1"/>
      <c r="D101" s="57" t="s">
        <v>828</v>
      </c>
      <c r="E101" s="57" t="s">
        <v>827</v>
      </c>
      <c r="F101" s="57"/>
      <c r="G101" s="1"/>
      <c r="H101" s="1"/>
      <c r="I101" s="1"/>
      <c r="J101" s="1"/>
      <c r="K101" s="1"/>
      <c r="L101" s="1"/>
      <c r="M101" s="1"/>
      <c r="N101" s="1"/>
      <c r="O101" s="1"/>
      <c r="P101" s="1"/>
      <c r="Q101" s="1"/>
      <c r="R101" s="1"/>
      <c r="S101" s="1"/>
      <c r="T101" s="1"/>
      <c r="U101" s="1"/>
      <c r="V101" s="42"/>
      <c r="W101" s="42"/>
      <c r="X101" s="42"/>
      <c r="Y101" s="42"/>
      <c r="Z101" s="42"/>
      <c r="AA101" s="42"/>
      <c r="AB101" s="42"/>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3.5" customHeight="1">
      <c r="A102" s="1"/>
      <c r="B102" s="1"/>
      <c r="C102" s="1"/>
      <c r="D102" s="1"/>
      <c r="E102" s="1"/>
      <c r="F102" s="1"/>
      <c r="G102" s="1"/>
      <c r="H102" s="1"/>
      <c r="I102" s="1"/>
      <c r="J102" s="1"/>
      <c r="K102" s="1"/>
      <c r="L102" s="1"/>
      <c r="M102" s="1"/>
      <c r="N102" s="1"/>
      <c r="O102" s="1"/>
      <c r="P102" s="1"/>
      <c r="Q102" s="1"/>
      <c r="R102" s="1"/>
      <c r="S102" s="1"/>
      <c r="T102" s="1"/>
      <c r="U102" s="1"/>
      <c r="V102" s="42"/>
      <c r="W102" s="42"/>
      <c r="X102" s="42"/>
      <c r="Y102" s="42"/>
      <c r="Z102" s="42"/>
      <c r="AA102" s="42"/>
      <c r="AB102" s="42"/>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3.5" customHeight="1">
      <c r="A103" s="1"/>
      <c r="B103" s="1"/>
      <c r="C103" s="128"/>
      <c r="D103" s="128"/>
      <c r="E103" s="128"/>
      <c r="F103" s="128"/>
      <c r="G103" s="128"/>
      <c r="H103" s="128"/>
      <c r="I103" s="128"/>
      <c r="J103" s="128"/>
      <c r="K103" s="1"/>
      <c r="L103" s="1"/>
      <c r="M103" s="1"/>
      <c r="N103" s="1"/>
      <c r="O103" s="1"/>
      <c r="P103" s="1"/>
      <c r="Q103" s="1"/>
      <c r="R103" s="1"/>
      <c r="S103" s="1"/>
      <c r="T103" s="1"/>
      <c r="U103" s="1"/>
      <c r="V103" s="42"/>
      <c r="W103" s="42"/>
      <c r="X103" s="42"/>
      <c r="Y103" s="42"/>
      <c r="Z103" s="42"/>
      <c r="AA103" s="42"/>
      <c r="AB103" s="42"/>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3.5" customHeight="1">
      <c r="A104" s="1"/>
      <c r="B104" s="1"/>
      <c r="C104" s="128"/>
      <c r="D104" s="128"/>
      <c r="E104" s="128"/>
      <c r="F104" s="128"/>
      <c r="G104" s="128"/>
      <c r="H104" s="128"/>
      <c r="I104" s="128"/>
      <c r="J104" s="128"/>
      <c r="K104" s="1"/>
      <c r="L104" s="1"/>
      <c r="M104" s="1"/>
      <c r="N104" s="1"/>
      <c r="O104" s="1"/>
      <c r="P104" s="1"/>
      <c r="Q104" s="1"/>
      <c r="R104" s="1"/>
      <c r="S104" s="1"/>
      <c r="T104" s="1"/>
      <c r="U104" s="1"/>
      <c r="V104" s="42"/>
      <c r="W104" s="42"/>
      <c r="X104" s="42"/>
      <c r="Y104" s="42"/>
      <c r="Z104" s="42"/>
      <c r="AA104" s="42"/>
      <c r="AB104" s="42"/>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3.5" customHeight="1">
      <c r="A105" s="1"/>
      <c r="B105" s="1"/>
      <c r="C105" s="1"/>
      <c r="D105" s="1"/>
      <c r="E105" s="1"/>
      <c r="F105" s="1"/>
      <c r="G105" s="1"/>
      <c r="H105" s="1"/>
      <c r="I105" s="1"/>
      <c r="J105" s="1"/>
      <c r="K105" s="1"/>
      <c r="L105" s="1"/>
      <c r="M105" s="1"/>
      <c r="N105" s="1"/>
      <c r="O105" s="1"/>
      <c r="P105" s="1"/>
      <c r="Q105" s="1"/>
      <c r="R105" s="1"/>
      <c r="S105" s="1"/>
      <c r="T105" s="1"/>
      <c r="U105" s="1"/>
      <c r="V105" s="42"/>
      <c r="W105" s="42"/>
      <c r="X105" s="42"/>
      <c r="Y105" s="42"/>
      <c r="Z105" s="42"/>
      <c r="AA105" s="42"/>
      <c r="AB105" s="42"/>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3.5" customHeight="1">
      <c r="A106" s="1"/>
      <c r="B106" s="1"/>
      <c r="C106" s="1"/>
      <c r="D106" s="1"/>
      <c r="E106" s="1"/>
      <c r="F106" s="1"/>
      <c r="G106" s="1"/>
      <c r="H106" s="1"/>
      <c r="I106" s="1"/>
      <c r="J106" s="1"/>
      <c r="K106" s="1"/>
      <c r="L106" s="1"/>
      <c r="M106" s="1"/>
      <c r="N106" s="1"/>
      <c r="O106" s="1"/>
      <c r="P106" s="1"/>
      <c r="Q106" s="1"/>
      <c r="R106" s="1"/>
      <c r="S106" s="1"/>
      <c r="T106" s="1"/>
      <c r="U106" s="1"/>
      <c r="V106" s="42"/>
      <c r="W106" s="42"/>
      <c r="X106" s="42"/>
      <c r="Y106" s="42"/>
      <c r="Z106" s="42"/>
      <c r="AA106" s="42"/>
      <c r="AB106" s="42"/>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3.5" customHeight="1">
      <c r="A107" s="1"/>
      <c r="B107" s="1"/>
      <c r="C107" s="1"/>
      <c r="D107" s="1"/>
      <c r="E107" s="1"/>
      <c r="F107" s="1"/>
      <c r="G107" s="1"/>
      <c r="H107" s="1"/>
      <c r="I107" s="1"/>
      <c r="J107" s="1"/>
      <c r="K107" s="1"/>
      <c r="L107" s="1"/>
      <c r="M107" s="1"/>
      <c r="N107" s="1"/>
      <c r="O107" s="1"/>
      <c r="P107" s="1"/>
      <c r="Q107" s="1"/>
      <c r="R107" s="1"/>
      <c r="S107" s="1"/>
      <c r="T107" s="1"/>
      <c r="U107" s="1"/>
      <c r="V107" s="42"/>
      <c r="W107" s="42"/>
      <c r="X107" s="42"/>
      <c r="Y107" s="42"/>
      <c r="Z107" s="42"/>
      <c r="AA107" s="42"/>
      <c r="AB107" s="42"/>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3.5" customHeight="1">
      <c r="A108" s="1"/>
      <c r="B108" s="1"/>
      <c r="C108" s="1"/>
      <c r="D108" s="1"/>
      <c r="E108" s="1"/>
      <c r="F108" s="1"/>
      <c r="G108" s="1"/>
      <c r="H108" s="1"/>
      <c r="I108" s="1"/>
      <c r="J108" s="1"/>
      <c r="K108" s="1"/>
      <c r="L108" s="1"/>
      <c r="M108" s="1"/>
      <c r="N108" s="1"/>
      <c r="O108" s="1"/>
      <c r="P108" s="1"/>
      <c r="Q108" s="1"/>
      <c r="R108" s="1"/>
      <c r="S108" s="1"/>
      <c r="T108" s="1"/>
      <c r="U108" s="1"/>
      <c r="V108" s="42"/>
      <c r="W108" s="42"/>
      <c r="X108" s="42"/>
      <c r="Y108" s="42"/>
      <c r="Z108" s="42"/>
      <c r="AA108" s="42"/>
      <c r="AB108" s="42"/>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3.5" customHeight="1">
      <c r="A109" s="1"/>
      <c r="B109" s="1"/>
      <c r="C109" s="1"/>
      <c r="D109" s="1"/>
      <c r="E109" s="1"/>
      <c r="F109" s="1"/>
      <c r="G109" s="1"/>
      <c r="H109" s="1"/>
      <c r="I109" s="1"/>
      <c r="J109" s="1"/>
      <c r="K109" s="1"/>
      <c r="L109" s="1"/>
      <c r="M109" s="1"/>
      <c r="N109" s="1"/>
      <c r="O109" s="1"/>
      <c r="P109" s="1"/>
      <c r="Q109" s="1"/>
      <c r="R109" s="1"/>
      <c r="S109" s="1"/>
      <c r="T109" s="1"/>
      <c r="U109" s="1"/>
      <c r="V109" s="42"/>
      <c r="W109" s="42"/>
      <c r="X109" s="42"/>
      <c r="Y109" s="42"/>
      <c r="Z109" s="42"/>
      <c r="AA109" s="42"/>
      <c r="AB109" s="42"/>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3.5" customHeight="1">
      <c r="A110" s="1"/>
      <c r="B110" s="1"/>
      <c r="C110" s="1"/>
      <c r="D110" s="1"/>
      <c r="E110" s="1"/>
      <c r="F110" s="1"/>
      <c r="G110" s="1"/>
      <c r="H110" s="1"/>
      <c r="I110" s="1"/>
      <c r="J110" s="1"/>
      <c r="K110" s="1"/>
      <c r="L110" s="1"/>
      <c r="M110" s="1"/>
      <c r="N110" s="1"/>
      <c r="O110" s="1"/>
      <c r="P110" s="1"/>
      <c r="Q110" s="1"/>
      <c r="R110" s="1"/>
      <c r="S110" s="1"/>
      <c r="T110" s="1"/>
      <c r="U110" s="1"/>
      <c r="V110" s="42"/>
      <c r="W110" s="42"/>
      <c r="X110" s="42"/>
      <c r="Y110" s="42"/>
      <c r="Z110" s="42"/>
      <c r="AA110" s="42"/>
      <c r="AB110" s="42"/>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3.5" customHeight="1">
      <c r="A111" s="1"/>
      <c r="B111" s="1"/>
      <c r="C111" s="1"/>
      <c r="D111" s="1"/>
      <c r="E111" s="1"/>
      <c r="F111" s="1"/>
      <c r="G111" s="1"/>
      <c r="H111" s="1"/>
      <c r="I111" s="1"/>
      <c r="J111" s="1"/>
      <c r="K111" s="1"/>
      <c r="L111" s="1"/>
      <c r="M111" s="1"/>
      <c r="N111" s="1"/>
      <c r="O111" s="1"/>
      <c r="P111" s="1"/>
      <c r="Q111" s="1"/>
      <c r="R111" s="1"/>
      <c r="S111" s="1"/>
      <c r="T111" s="1"/>
      <c r="U111" s="1"/>
      <c r="V111" s="42"/>
      <c r="W111" s="42"/>
      <c r="X111" s="42"/>
      <c r="Y111" s="42"/>
      <c r="Z111" s="42"/>
      <c r="AA111" s="42"/>
      <c r="AB111" s="42"/>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3.5" customHeight="1">
      <c r="A112" s="1"/>
      <c r="B112" s="1"/>
      <c r="C112" s="1"/>
      <c r="D112" s="1"/>
      <c r="E112" s="1"/>
      <c r="F112" s="1"/>
      <c r="G112" s="1"/>
      <c r="H112" s="1"/>
      <c r="I112" s="1"/>
      <c r="J112" s="1"/>
      <c r="K112" s="1"/>
      <c r="L112" s="1"/>
      <c r="M112" s="1"/>
      <c r="N112" s="1"/>
      <c r="O112" s="1"/>
      <c r="P112" s="1"/>
      <c r="Q112" s="1"/>
      <c r="R112" s="1"/>
      <c r="S112" s="1"/>
      <c r="T112" s="1"/>
      <c r="U112" s="1"/>
      <c r="V112" s="42"/>
      <c r="W112" s="42"/>
      <c r="X112" s="42"/>
      <c r="Y112" s="42"/>
      <c r="Z112" s="42"/>
      <c r="AA112" s="42"/>
      <c r="AB112" s="42"/>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5" customHeight="1">
      <c r="A113" s="1"/>
      <c r="B113" s="1"/>
      <c r="C113" s="1"/>
      <c r="D113" s="1"/>
      <c r="E113" s="1"/>
      <c r="F113" s="1"/>
      <c r="G113" s="1"/>
      <c r="H113" s="1"/>
      <c r="I113" s="1"/>
      <c r="J113" s="1"/>
      <c r="K113" s="1"/>
      <c r="L113" s="1"/>
      <c r="M113" s="1"/>
      <c r="N113" s="1"/>
      <c r="O113" s="1"/>
      <c r="P113" s="1"/>
      <c r="Q113" s="1"/>
      <c r="R113" s="1"/>
      <c r="S113" s="1"/>
      <c r="T113" s="1"/>
      <c r="U113" s="1"/>
      <c r="V113" s="42"/>
      <c r="W113" s="42"/>
      <c r="X113" s="42"/>
      <c r="Y113" s="42"/>
      <c r="Z113" s="42"/>
      <c r="AA113" s="42"/>
      <c r="AB113" s="42"/>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3.5" customHeight="1">
      <c r="A114" s="1"/>
      <c r="B114" s="1"/>
      <c r="C114" s="1"/>
      <c r="D114" s="1"/>
      <c r="E114" s="1"/>
      <c r="F114" s="1"/>
      <c r="G114" s="1"/>
      <c r="H114" s="1"/>
      <c r="I114" s="1"/>
      <c r="J114" s="1"/>
      <c r="K114" s="1"/>
      <c r="L114" s="1"/>
      <c r="M114" s="1"/>
      <c r="N114" s="1"/>
      <c r="O114" s="1"/>
      <c r="P114" s="1"/>
      <c r="Q114" s="1"/>
      <c r="R114" s="1"/>
      <c r="S114" s="1"/>
      <c r="T114" s="1"/>
      <c r="U114" s="1"/>
      <c r="V114" s="42"/>
      <c r="W114" s="42"/>
      <c r="X114" s="42"/>
      <c r="Y114" s="42"/>
      <c r="Z114" s="42"/>
      <c r="AA114" s="42"/>
      <c r="AB114" s="42"/>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3.5" customHeight="1">
      <c r="A115" s="1"/>
      <c r="B115" s="1"/>
      <c r="C115" s="1"/>
      <c r="D115" s="1"/>
      <c r="E115" s="1"/>
      <c r="F115" s="1"/>
      <c r="G115" s="1"/>
      <c r="H115" s="1"/>
      <c r="I115" s="1"/>
      <c r="J115" s="1"/>
      <c r="K115" s="1"/>
      <c r="L115" s="1"/>
      <c r="M115" s="1"/>
      <c r="N115" s="1"/>
      <c r="O115" s="1"/>
      <c r="P115" s="1"/>
      <c r="Q115" s="1"/>
      <c r="R115" s="1"/>
      <c r="S115" s="1"/>
      <c r="T115" s="1"/>
      <c r="U115" s="1"/>
      <c r="V115" s="42"/>
      <c r="W115" s="42"/>
      <c r="X115" s="42"/>
      <c r="Y115" s="42"/>
      <c r="Z115" s="42"/>
      <c r="AA115" s="42"/>
      <c r="AB115" s="42"/>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3.5" customHeight="1">
      <c r="A116" s="1"/>
      <c r="B116" s="1"/>
      <c r="C116" s="1"/>
      <c r="D116" s="1"/>
      <c r="E116" s="1"/>
      <c r="F116" s="1"/>
      <c r="G116" s="1"/>
      <c r="H116" s="1"/>
      <c r="I116" s="1"/>
      <c r="J116" s="1"/>
      <c r="K116" s="1"/>
      <c r="L116" s="1"/>
      <c r="M116" s="1"/>
      <c r="N116" s="1"/>
      <c r="O116" s="1"/>
      <c r="P116" s="1"/>
      <c r="Q116" s="1"/>
      <c r="R116" s="1"/>
      <c r="S116" s="1"/>
      <c r="T116" s="1"/>
      <c r="U116" s="1"/>
      <c r="V116" s="42"/>
      <c r="W116" s="42"/>
      <c r="X116" s="42"/>
      <c r="Y116" s="42"/>
      <c r="Z116" s="42"/>
      <c r="AA116" s="42"/>
      <c r="AB116" s="42"/>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5" customHeight="1">
      <c r="A117" s="1"/>
      <c r="B117" s="1"/>
      <c r="C117" s="1"/>
      <c r="D117" s="1"/>
      <c r="E117" s="1"/>
      <c r="F117"/>
      <c r="G117"/>
      <c r="H117"/>
      <c r="I117"/>
      <c r="J117"/>
      <c r="K117"/>
      <c r="L117"/>
      <c r="M117"/>
      <c r="N117"/>
      <c r="O117"/>
      <c r="P117"/>
      <c r="Q117"/>
      <c r="R117"/>
      <c r="S117"/>
      <c r="T117"/>
      <c r="U117"/>
      <c r="V117" s="43"/>
      <c r="W117" s="43"/>
      <c r="X117" s="43"/>
      <c r="Y117" s="43"/>
      <c r="Z117" s="43"/>
      <c r="AA117" s="43"/>
      <c r="AB117" s="43"/>
      <c r="AC117"/>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3.5" customHeight="1">
      <c r="A118" s="1"/>
      <c r="B118" s="1"/>
      <c r="C118" s="1"/>
      <c r="D118" s="1"/>
      <c r="E118" s="1"/>
      <c r="F118"/>
      <c r="G118"/>
      <c r="H118"/>
      <c r="I118"/>
      <c r="J118"/>
      <c r="K118"/>
      <c r="L118"/>
      <c r="M118"/>
      <c r="N118"/>
      <c r="O118"/>
      <c r="P118"/>
      <c r="Q118"/>
      <c r="R118"/>
      <c r="S118"/>
      <c r="T118"/>
      <c r="U118"/>
      <c r="V118" s="43"/>
      <c r="W118" s="43"/>
      <c r="X118" s="43"/>
      <c r="Y118" s="43"/>
      <c r="Z118" s="43"/>
      <c r="AA118" s="43"/>
      <c r="AB118" s="43"/>
      <c r="AC118"/>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3.5" customHeight="1">
      <c r="A119" s="1"/>
      <c r="B119" s="1"/>
      <c r="C119" s="1"/>
      <c r="D119" s="1"/>
      <c r="E119" s="1"/>
      <c r="F119"/>
      <c r="G119"/>
      <c r="H119"/>
      <c r="I119"/>
      <c r="J119"/>
      <c r="K119"/>
      <c r="L119"/>
      <c r="M119"/>
      <c r="N119"/>
      <c r="O119"/>
      <c r="P119"/>
      <c r="Q119"/>
      <c r="R119"/>
      <c r="S119"/>
      <c r="T119"/>
      <c r="U119"/>
      <c r="V119" s="43"/>
      <c r="W119" s="43"/>
      <c r="X119" s="43"/>
      <c r="Y119" s="43"/>
      <c r="Z119" s="43"/>
      <c r="AA119" s="43"/>
      <c r="AB119" s="43"/>
      <c r="AC119"/>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5" customHeight="1">
      <c r="A120" s="1"/>
      <c r="B120" s="1"/>
      <c r="C120" s="1"/>
      <c r="D120" s="1"/>
      <c r="E120" s="1"/>
      <c r="F120"/>
      <c r="G120"/>
      <c r="H120"/>
      <c r="I120"/>
      <c r="J120"/>
      <c r="K120"/>
      <c r="L120"/>
      <c r="M120"/>
      <c r="N120"/>
      <c r="O120"/>
      <c r="P120"/>
      <c r="Q120"/>
      <c r="R120"/>
      <c r="S120"/>
      <c r="T120"/>
      <c r="U120"/>
      <c r="V120" s="43"/>
      <c r="W120" s="43"/>
      <c r="X120" s="43"/>
      <c r="Y120" s="43"/>
      <c r="Z120" s="43"/>
      <c r="AA120" s="43"/>
      <c r="AB120" s="43"/>
      <c r="AC120"/>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3.5" customHeight="1">
      <c r="A121" s="1"/>
      <c r="B121" s="1"/>
      <c r="C121" s="1"/>
      <c r="D121" s="1"/>
      <c r="E121" s="1"/>
      <c r="F121"/>
      <c r="G121"/>
      <c r="H121"/>
      <c r="I121"/>
      <c r="J121"/>
      <c r="K121"/>
      <c r="L121"/>
      <c r="M121"/>
      <c r="N121"/>
      <c r="O121"/>
      <c r="P121"/>
      <c r="Q121"/>
      <c r="R121"/>
      <c r="S121"/>
      <c r="T121"/>
      <c r="U121"/>
      <c r="V121" s="43"/>
      <c r="W121" s="43"/>
      <c r="X121" s="43"/>
      <c r="Y121" s="43"/>
      <c r="Z121" s="43"/>
      <c r="AA121" s="43"/>
      <c r="AB121" s="43"/>
      <c r="AC12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3.5" customHeight="1">
      <c r="A122" s="1"/>
      <c r="B122" s="1"/>
      <c r="C122" s="1"/>
      <c r="D122" s="1"/>
      <c r="E122" s="1"/>
      <c r="F122"/>
      <c r="G122"/>
      <c r="H122"/>
      <c r="I122"/>
      <c r="J122"/>
      <c r="K122"/>
      <c r="L122"/>
      <c r="M122"/>
      <c r="N122"/>
      <c r="O122"/>
      <c r="P122"/>
      <c r="Q122"/>
      <c r="R122"/>
      <c r="S122"/>
      <c r="T122"/>
      <c r="U122"/>
      <c r="V122" s="43"/>
      <c r="W122" s="43"/>
      <c r="X122" s="43"/>
      <c r="Y122" s="43"/>
      <c r="Z122" s="43"/>
      <c r="AA122" s="43"/>
      <c r="AB122" s="43"/>
      <c r="AC122"/>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3.5" customHeight="1">
      <c r="A123" s="1"/>
      <c r="B123" s="1"/>
      <c r="C123" s="1"/>
      <c r="D123" s="1"/>
      <c r="E123" s="1"/>
      <c r="F123"/>
      <c r="G123"/>
      <c r="H123"/>
      <c r="I123"/>
      <c r="J123"/>
      <c r="K123"/>
      <c r="L123"/>
      <c r="M123"/>
      <c r="N123"/>
      <c r="O123"/>
      <c r="P123"/>
      <c r="Q123"/>
      <c r="R123"/>
      <c r="S123"/>
      <c r="T123"/>
      <c r="U123"/>
      <c r="V123" s="43"/>
      <c r="W123" s="43"/>
      <c r="X123" s="43"/>
      <c r="Y123" s="43"/>
      <c r="Z123" s="43"/>
      <c r="AA123" s="43"/>
      <c r="AB123" s="43"/>
      <c r="AC123"/>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3.5" customHeight="1">
      <c r="A124" s="1"/>
      <c r="B124" s="1"/>
      <c r="C124" s="1"/>
      <c r="D124" s="1"/>
      <c r="E124" s="1"/>
      <c r="F124"/>
      <c r="G124"/>
      <c r="H124"/>
      <c r="I124"/>
      <c r="J124"/>
      <c r="K124"/>
      <c r="L124"/>
      <c r="M124"/>
      <c r="N124"/>
      <c r="O124"/>
      <c r="P124"/>
      <c r="Q124"/>
      <c r="R124"/>
      <c r="S124"/>
      <c r="T124"/>
      <c r="U124"/>
      <c r="V124" s="43"/>
      <c r="W124" s="43"/>
      <c r="X124" s="43"/>
      <c r="Y124" s="43"/>
      <c r="Z124" s="43"/>
      <c r="AA124" s="43"/>
      <c r="AB124" s="43"/>
      <c r="AC124"/>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3.5" customHeight="1">
      <c r="A125" s="1"/>
      <c r="B125" s="1"/>
      <c r="C125" s="1"/>
      <c r="D125" s="1"/>
      <c r="E125" s="1"/>
      <c r="F125"/>
      <c r="G125"/>
      <c r="H125"/>
      <c r="I125"/>
      <c r="J125"/>
      <c r="K125"/>
      <c r="L125"/>
      <c r="M125"/>
      <c r="N125"/>
      <c r="O125"/>
      <c r="P125"/>
      <c r="Q125"/>
      <c r="R125"/>
      <c r="S125"/>
      <c r="T125"/>
      <c r="U125"/>
      <c r="V125" s="43"/>
      <c r="W125" s="43"/>
      <c r="X125" s="43"/>
      <c r="Y125" s="43"/>
      <c r="Z125" s="43"/>
      <c r="AA125" s="43"/>
      <c r="AB125" s="43"/>
      <c r="AC125"/>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3.5" customHeight="1">
      <c r="A126" s="1"/>
      <c r="B126" s="1"/>
      <c r="C126" s="1"/>
      <c r="D126" s="1"/>
      <c r="E126" s="1"/>
      <c r="F126"/>
      <c r="G126"/>
      <c r="H126"/>
      <c r="I126"/>
      <c r="J126"/>
      <c r="K126"/>
      <c r="L126"/>
      <c r="M126"/>
      <c r="N126"/>
      <c r="O126"/>
      <c r="P126"/>
      <c r="Q126"/>
      <c r="R126"/>
      <c r="S126"/>
      <c r="T126"/>
      <c r="U126"/>
      <c r="V126" s="43"/>
      <c r="W126" s="43"/>
      <c r="X126" s="43"/>
      <c r="Y126" s="43"/>
      <c r="Z126" s="43"/>
      <c r="AA126" s="43"/>
      <c r="AB126" s="43"/>
      <c r="AC126"/>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5" customHeight="1">
      <c r="A127" s="1"/>
      <c r="B127" s="1"/>
      <c r="C127" s="1"/>
      <c r="D127" s="1"/>
      <c r="E127" s="1"/>
      <c r="F127"/>
      <c r="G127"/>
      <c r="H127"/>
      <c r="I127"/>
      <c r="J127"/>
      <c r="K127"/>
      <c r="L127"/>
      <c r="M127"/>
      <c r="N127"/>
      <c r="O127"/>
      <c r="P127"/>
      <c r="Q127"/>
      <c r="R127"/>
      <c r="S127"/>
      <c r="T127"/>
      <c r="U127"/>
      <c r="V127" s="43"/>
      <c r="W127" s="43"/>
      <c r="X127" s="43"/>
      <c r="Y127" s="43"/>
      <c r="Z127" s="43"/>
      <c r="AA127" s="43"/>
      <c r="AB127" s="43"/>
      <c r="AC127"/>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3.5" customHeight="1">
      <c r="A128" s="1"/>
      <c r="B128" s="1"/>
      <c r="C128" s="1"/>
      <c r="D128" s="1"/>
      <c r="E128" s="1"/>
      <c r="F128"/>
      <c r="G128"/>
      <c r="H128"/>
      <c r="I128"/>
      <c r="J128"/>
      <c r="K128"/>
      <c r="L128"/>
      <c r="M128"/>
      <c r="N128"/>
      <c r="O128"/>
      <c r="P128"/>
      <c r="Q128"/>
      <c r="R128"/>
      <c r="S128"/>
      <c r="T128"/>
      <c r="U128"/>
      <c r="V128" s="43"/>
      <c r="W128" s="43"/>
      <c r="X128" s="43"/>
      <c r="Y128" s="43"/>
      <c r="Z128" s="43"/>
      <c r="AA128" s="43"/>
      <c r="AB128" s="43"/>
      <c r="AC128"/>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5" customHeight="1">
      <c r="A129" s="1"/>
      <c r="B129" s="1"/>
      <c r="C129" s="1"/>
      <c r="D129" s="1"/>
      <c r="E129" s="1"/>
      <c r="F129"/>
      <c r="G129"/>
      <c r="H129"/>
      <c r="I129"/>
      <c r="J129"/>
      <c r="K129"/>
      <c r="L129"/>
      <c r="M129"/>
      <c r="N129"/>
      <c r="O129"/>
      <c r="P129"/>
      <c r="Q129"/>
      <c r="R129"/>
      <c r="S129"/>
      <c r="T129"/>
      <c r="U129"/>
      <c r="V129" s="43"/>
      <c r="W129" s="43"/>
      <c r="X129" s="43"/>
      <c r="Y129" s="43"/>
      <c r="Z129" s="43"/>
      <c r="AA129" s="43"/>
      <c r="AB129" s="43"/>
      <c r="AC129"/>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
      <c r="D130" s="1"/>
      <c r="E130" s="1"/>
      <c r="F130"/>
      <c r="G130"/>
      <c r="H130"/>
      <c r="I130"/>
      <c r="J130"/>
      <c r="K130"/>
      <c r="L130"/>
      <c r="M130"/>
      <c r="N130"/>
      <c r="O130"/>
      <c r="P130"/>
      <c r="Q130"/>
      <c r="R130"/>
      <c r="S130"/>
      <c r="T130"/>
      <c r="U130"/>
      <c r="V130" s="43"/>
      <c r="W130" s="43"/>
      <c r="X130" s="43"/>
      <c r="Y130" s="43"/>
      <c r="Z130" s="43"/>
      <c r="AA130" s="43"/>
      <c r="AB130" s="43"/>
      <c r="AC130"/>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5" customHeight="1">
      <c r="A131" s="1"/>
      <c r="B131" s="1"/>
      <c r="C131" s="1"/>
      <c r="D131" s="1"/>
      <c r="E131" s="1"/>
      <c r="F131"/>
      <c r="G131"/>
      <c r="H131"/>
      <c r="I131"/>
      <c r="J131"/>
      <c r="K131"/>
      <c r="L131"/>
      <c r="M131"/>
      <c r="N131"/>
      <c r="O131"/>
      <c r="P131"/>
      <c r="Q131"/>
      <c r="R131"/>
      <c r="S131"/>
      <c r="T131"/>
      <c r="U131"/>
      <c r="V131" s="43"/>
      <c r="W131" s="43"/>
      <c r="X131" s="43"/>
      <c r="Y131" s="43"/>
      <c r="Z131" s="43"/>
      <c r="AA131" s="43"/>
      <c r="AB131" s="43"/>
      <c r="AC13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
      <c r="D132" s="1"/>
      <c r="E132" s="1"/>
      <c r="F132"/>
      <c r="G132"/>
      <c r="H132"/>
      <c r="I132"/>
      <c r="J132"/>
      <c r="K132"/>
      <c r="L132"/>
      <c r="M132"/>
      <c r="N132"/>
      <c r="O132"/>
      <c r="P132"/>
      <c r="Q132"/>
      <c r="R132"/>
      <c r="S132"/>
      <c r="T132"/>
      <c r="U132"/>
      <c r="V132" s="43"/>
      <c r="W132" s="43"/>
      <c r="X132" s="43"/>
      <c r="Y132" s="43"/>
      <c r="Z132" s="43"/>
      <c r="AA132" s="43"/>
      <c r="AB132" s="43"/>
      <c r="AC132"/>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
      <c r="D133" s="1"/>
      <c r="E133" s="1"/>
      <c r="F133"/>
      <c r="G133"/>
      <c r="H133"/>
      <c r="I133"/>
      <c r="J133"/>
      <c r="K133"/>
      <c r="L133"/>
      <c r="M133"/>
      <c r="N133"/>
      <c r="O133"/>
      <c r="P133"/>
      <c r="Q133"/>
      <c r="R133"/>
      <c r="S133"/>
      <c r="T133"/>
      <c r="U133"/>
      <c r="V133" s="43"/>
      <c r="W133" s="43"/>
      <c r="X133" s="43"/>
      <c r="Y133" s="43"/>
      <c r="Z133" s="43"/>
      <c r="AA133" s="43"/>
      <c r="AB133" s="43"/>
      <c r="AC133"/>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
      <c r="D134" s="1"/>
      <c r="E134" s="1"/>
      <c r="F134"/>
      <c r="G134"/>
      <c r="H134"/>
      <c r="I134"/>
      <c r="J134"/>
      <c r="K134"/>
      <c r="L134"/>
      <c r="M134"/>
      <c r="N134"/>
      <c r="O134"/>
      <c r="P134"/>
      <c r="Q134"/>
      <c r="R134"/>
      <c r="S134"/>
      <c r="T134"/>
      <c r="U134"/>
      <c r="V134" s="43"/>
      <c r="W134" s="43"/>
      <c r="X134" s="43"/>
      <c r="Y134" s="43"/>
      <c r="Z134" s="43"/>
      <c r="AA134" s="43"/>
      <c r="AB134" s="43"/>
      <c r="AC134"/>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
      <c r="D135" s="1"/>
      <c r="E135" s="1"/>
      <c r="F135"/>
      <c r="G135"/>
      <c r="H135"/>
      <c r="I135"/>
      <c r="J135"/>
      <c r="K135"/>
      <c r="L135"/>
      <c r="M135"/>
      <c r="N135"/>
      <c r="O135"/>
      <c r="P135"/>
      <c r="Q135"/>
      <c r="R135"/>
      <c r="S135"/>
      <c r="T135"/>
      <c r="U135"/>
      <c r="V135" s="43"/>
      <c r="W135" s="43"/>
      <c r="X135" s="43"/>
      <c r="Y135" s="43"/>
      <c r="Z135" s="43"/>
      <c r="AA135" s="43"/>
      <c r="AB135" s="43"/>
      <c r="AC135"/>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5" customHeight="1">
      <c r="A136" s="1"/>
      <c r="B136" s="1"/>
      <c r="C136" s="1"/>
      <c r="D136" s="1"/>
      <c r="E136" s="1"/>
      <c r="F136"/>
      <c r="G136"/>
      <c r="H136"/>
      <c r="I136"/>
      <c r="J136"/>
      <c r="K136"/>
      <c r="L136"/>
      <c r="M136"/>
      <c r="N136"/>
      <c r="O136"/>
      <c r="P136"/>
      <c r="Q136"/>
      <c r="R136"/>
      <c r="S136"/>
      <c r="T136"/>
      <c r="U136"/>
      <c r="V136" s="43"/>
      <c r="W136" s="43"/>
      <c r="X136" s="43"/>
      <c r="Y136" s="43"/>
      <c r="Z136" s="43"/>
      <c r="AA136" s="43"/>
      <c r="AB136" s="43"/>
      <c r="AC136"/>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5" customHeight="1">
      <c r="A137" s="1"/>
      <c r="B137" s="1"/>
      <c r="C137" s="1"/>
      <c r="D137" s="1"/>
      <c r="E137" s="1"/>
      <c r="F137"/>
      <c r="G137"/>
      <c r="H137"/>
      <c r="I137"/>
      <c r="J137"/>
      <c r="K137"/>
      <c r="L137"/>
      <c r="M137"/>
      <c r="N137"/>
      <c r="O137"/>
      <c r="P137"/>
      <c r="Q137"/>
      <c r="R137"/>
      <c r="S137"/>
      <c r="T137"/>
      <c r="U137"/>
      <c r="V137" s="43"/>
      <c r="W137" s="43"/>
      <c r="X137" s="43"/>
      <c r="Y137" s="43"/>
      <c r="Z137" s="43"/>
      <c r="AA137" s="43"/>
      <c r="AB137" s="43"/>
      <c r="AC137"/>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c r="G138"/>
      <c r="H138"/>
      <c r="I138"/>
      <c r="J138"/>
      <c r="K138"/>
      <c r="L138"/>
      <c r="M138"/>
      <c r="N138"/>
      <c r="O138"/>
      <c r="P138"/>
      <c r="Q138"/>
      <c r="R138"/>
      <c r="S138"/>
      <c r="T138"/>
      <c r="U138"/>
      <c r="V138" s="43"/>
      <c r="W138" s="43"/>
      <c r="X138" s="43"/>
      <c r="Y138" s="43"/>
      <c r="Z138" s="43"/>
      <c r="AA138" s="43"/>
      <c r="AB138" s="43"/>
      <c r="AC138"/>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c r="G139"/>
      <c r="H139"/>
      <c r="I139"/>
      <c r="J139"/>
      <c r="K139"/>
      <c r="L139"/>
      <c r="M139"/>
      <c r="N139"/>
      <c r="O139"/>
      <c r="P139"/>
      <c r="Q139"/>
      <c r="R139"/>
      <c r="S139"/>
      <c r="T139"/>
      <c r="U139"/>
      <c r="V139" s="43"/>
      <c r="W139" s="43"/>
      <c r="X139" s="43"/>
      <c r="Y139" s="43"/>
      <c r="Z139" s="43"/>
      <c r="AA139" s="43"/>
      <c r="AB139" s="43"/>
      <c r="AC139"/>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c r="G140"/>
      <c r="H140"/>
      <c r="I140"/>
      <c r="J140"/>
      <c r="K140"/>
      <c r="L140"/>
      <c r="M140"/>
      <c r="N140"/>
      <c r="O140"/>
      <c r="P140"/>
      <c r="Q140"/>
      <c r="R140"/>
      <c r="S140"/>
      <c r="T140"/>
      <c r="U140"/>
      <c r="V140" s="43"/>
      <c r="W140" s="43"/>
      <c r="X140" s="43"/>
      <c r="Y140" s="43"/>
      <c r="Z140" s="43"/>
      <c r="AA140" s="43"/>
      <c r="AB140" s="43"/>
      <c r="AC140"/>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c r="G141"/>
      <c r="H141"/>
      <c r="I141"/>
      <c r="J141"/>
      <c r="K141"/>
      <c r="L141"/>
      <c r="M141"/>
      <c r="N141"/>
      <c r="O141"/>
      <c r="P141"/>
      <c r="Q141"/>
      <c r="R141"/>
      <c r="S141"/>
      <c r="T141"/>
      <c r="U141"/>
      <c r="V141" s="43"/>
      <c r="W141" s="43"/>
      <c r="X141" s="43"/>
      <c r="Y141" s="43"/>
      <c r="Z141" s="43"/>
      <c r="AA141" s="43"/>
      <c r="AB141" s="43"/>
      <c r="AC14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c r="F142"/>
      <c r="G142"/>
      <c r="H142"/>
      <c r="I142"/>
      <c r="J142"/>
      <c r="K142"/>
      <c r="L142"/>
      <c r="M142"/>
      <c r="N142"/>
      <c r="O142"/>
      <c r="P142"/>
      <c r="Q142"/>
      <c r="R142"/>
      <c r="S142"/>
      <c r="T142"/>
      <c r="U142"/>
      <c r="V142" s="43"/>
      <c r="W142" s="43"/>
      <c r="X142" s="43"/>
      <c r="Y142" s="43"/>
      <c r="Z142" s="43"/>
      <c r="AA142" s="43"/>
      <c r="AB142" s="43"/>
      <c r="AC142"/>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c r="G143"/>
      <c r="H143"/>
      <c r="I143"/>
      <c r="J143"/>
      <c r="K143"/>
      <c r="L143"/>
      <c r="M143"/>
      <c r="N143"/>
      <c r="O143"/>
      <c r="P143"/>
      <c r="Q143"/>
      <c r="R143"/>
      <c r="S143"/>
      <c r="T143"/>
      <c r="U143"/>
      <c r="V143" s="43"/>
      <c r="W143" s="43"/>
      <c r="X143" s="43"/>
      <c r="Y143" s="43"/>
      <c r="Z143" s="43"/>
      <c r="AA143" s="43"/>
      <c r="AB143" s="43"/>
      <c r="AC143"/>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c r="G144"/>
      <c r="H144"/>
      <c r="I144"/>
      <c r="J144"/>
      <c r="K144"/>
      <c r="L144"/>
      <c r="M144"/>
      <c r="N144"/>
      <c r="O144"/>
      <c r="P144"/>
      <c r="Q144"/>
      <c r="R144"/>
      <c r="S144"/>
      <c r="T144"/>
      <c r="U144"/>
      <c r="V144" s="43"/>
      <c r="W144" s="43"/>
      <c r="X144" s="43"/>
      <c r="Y144" s="43"/>
      <c r="Z144" s="43"/>
      <c r="AA144" s="43"/>
      <c r="AB144" s="43"/>
      <c r="AC144"/>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c r="G145"/>
      <c r="H145"/>
      <c r="I145"/>
      <c r="J145"/>
      <c r="K145"/>
      <c r="L145"/>
      <c r="M145"/>
      <c r="N145"/>
      <c r="O145"/>
      <c r="P145"/>
      <c r="Q145"/>
      <c r="R145"/>
      <c r="S145"/>
      <c r="T145"/>
      <c r="U145"/>
      <c r="V145" s="43"/>
      <c r="W145" s="43"/>
      <c r="X145" s="43"/>
      <c r="Y145" s="43"/>
      <c r="Z145" s="43"/>
      <c r="AA145" s="43"/>
      <c r="AB145" s="43"/>
      <c r="AC145"/>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c r="G146"/>
      <c r="H146"/>
      <c r="I146"/>
      <c r="J146"/>
      <c r="K146"/>
      <c r="L146"/>
      <c r="M146"/>
      <c r="N146"/>
      <c r="O146"/>
      <c r="P146"/>
      <c r="Q146"/>
      <c r="R146"/>
      <c r="S146"/>
      <c r="T146"/>
      <c r="U146"/>
      <c r="V146" s="43"/>
      <c r="W146" s="43"/>
      <c r="X146" s="43"/>
      <c r="Y146" s="43"/>
      <c r="Z146" s="43"/>
      <c r="AA146" s="43"/>
      <c r="AB146" s="43"/>
      <c r="AC146"/>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c r="G147"/>
      <c r="H147"/>
      <c r="I147"/>
      <c r="J147"/>
      <c r="K147"/>
      <c r="L147"/>
      <c r="M147"/>
      <c r="N147"/>
      <c r="O147"/>
      <c r="P147"/>
      <c r="Q147"/>
      <c r="R147"/>
      <c r="S147"/>
      <c r="T147"/>
      <c r="U147"/>
      <c r="V147" s="43"/>
      <c r="W147" s="43"/>
      <c r="X147" s="43"/>
      <c r="Y147" s="43"/>
      <c r="Z147" s="43"/>
      <c r="AA147" s="43"/>
      <c r="AB147" s="43"/>
      <c r="AC147"/>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c r="G148"/>
      <c r="H148"/>
      <c r="I148"/>
      <c r="J148"/>
      <c r="K148"/>
      <c r="L148"/>
      <c r="M148"/>
      <c r="N148"/>
      <c r="O148"/>
      <c r="P148"/>
      <c r="Q148"/>
      <c r="R148"/>
      <c r="S148"/>
      <c r="T148"/>
      <c r="U148"/>
      <c r="V148" s="43"/>
      <c r="W148" s="43"/>
      <c r="X148" s="43"/>
      <c r="Y148" s="43"/>
      <c r="Z148" s="43"/>
      <c r="AA148" s="43"/>
      <c r="AB148" s="43"/>
      <c r="AC148"/>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c r="G149"/>
      <c r="H149"/>
      <c r="I149"/>
      <c r="J149"/>
      <c r="K149"/>
      <c r="L149"/>
      <c r="M149"/>
      <c r="N149"/>
      <c r="O149"/>
      <c r="P149"/>
      <c r="Q149"/>
      <c r="R149"/>
      <c r="S149"/>
      <c r="T149"/>
      <c r="U149"/>
      <c r="V149" s="43"/>
      <c r="W149" s="43"/>
      <c r="X149" s="43"/>
      <c r="Y149" s="43"/>
      <c r="Z149" s="43"/>
      <c r="AA149" s="43"/>
      <c r="AB149" s="43"/>
      <c r="AC149"/>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c r="G150"/>
      <c r="H150"/>
      <c r="I150"/>
      <c r="J150"/>
      <c r="K150"/>
      <c r="L150"/>
      <c r="M150"/>
      <c r="N150"/>
      <c r="O150"/>
      <c r="P150"/>
      <c r="Q150"/>
      <c r="R150"/>
      <c r="S150"/>
      <c r="T150"/>
      <c r="U150"/>
      <c r="V150" s="43"/>
      <c r="W150" s="43"/>
      <c r="X150" s="43"/>
      <c r="Y150" s="43"/>
      <c r="Z150" s="43"/>
      <c r="AA150" s="43"/>
      <c r="AB150" s="43"/>
      <c r="AC150"/>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c r="G151"/>
      <c r="H151"/>
      <c r="I151"/>
      <c r="J151"/>
      <c r="K151"/>
      <c r="L151"/>
      <c r="M151"/>
      <c r="N151"/>
      <c r="O151"/>
      <c r="P151"/>
      <c r="Q151"/>
      <c r="R151"/>
      <c r="S151"/>
      <c r="T151"/>
      <c r="U151"/>
      <c r="V151" s="43"/>
      <c r="W151" s="43"/>
      <c r="X151" s="43"/>
      <c r="Y151" s="43"/>
      <c r="Z151" s="43"/>
      <c r="AA151" s="43"/>
      <c r="AB151" s="43"/>
      <c r="AC15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c r="G152"/>
      <c r="H152"/>
      <c r="I152"/>
      <c r="J152"/>
      <c r="K152"/>
      <c r="L152"/>
      <c r="M152"/>
      <c r="N152"/>
      <c r="O152"/>
      <c r="P152"/>
      <c r="Q152"/>
      <c r="R152"/>
      <c r="S152"/>
      <c r="T152"/>
      <c r="U152"/>
      <c r="V152" s="43"/>
      <c r="W152" s="43"/>
      <c r="X152" s="43"/>
      <c r="Y152" s="43"/>
      <c r="Z152" s="43"/>
      <c r="AA152" s="43"/>
      <c r="AB152" s="43"/>
      <c r="AC152"/>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c r="G153"/>
      <c r="H153"/>
      <c r="I153"/>
      <c r="J153"/>
      <c r="K153"/>
      <c r="L153"/>
      <c r="M153"/>
      <c r="N153"/>
      <c r="O153"/>
      <c r="P153"/>
      <c r="Q153"/>
      <c r="R153"/>
      <c r="S153"/>
      <c r="T153"/>
      <c r="U153"/>
      <c r="V153" s="43"/>
      <c r="W153" s="43"/>
      <c r="X153" s="43"/>
      <c r="Y153" s="43"/>
      <c r="Z153" s="43"/>
      <c r="AA153" s="43"/>
      <c r="AB153" s="43"/>
      <c r="AC15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c r="G154"/>
      <c r="H154"/>
      <c r="I154"/>
      <c r="J154"/>
      <c r="K154"/>
      <c r="L154"/>
      <c r="M154"/>
      <c r="N154"/>
      <c r="O154"/>
      <c r="P154"/>
      <c r="Q154"/>
      <c r="R154"/>
      <c r="S154"/>
      <c r="T154"/>
      <c r="U154"/>
      <c r="V154" s="43"/>
      <c r="W154" s="43"/>
      <c r="X154" s="43"/>
      <c r="Y154" s="43"/>
      <c r="Z154" s="43"/>
      <c r="AA154" s="43"/>
      <c r="AB154" s="43"/>
      <c r="AC154"/>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c r="G155"/>
      <c r="H155"/>
      <c r="I155"/>
      <c r="J155"/>
      <c r="K155"/>
      <c r="L155"/>
      <c r="M155"/>
      <c r="N155"/>
      <c r="O155"/>
      <c r="P155"/>
      <c r="Q155"/>
      <c r="R155"/>
      <c r="S155"/>
      <c r="T155"/>
      <c r="U155"/>
      <c r="V155" s="43"/>
      <c r="W155" s="43"/>
      <c r="X155" s="43"/>
      <c r="Y155" s="43"/>
      <c r="Z155" s="43"/>
      <c r="AA155" s="43"/>
      <c r="AB155" s="43"/>
      <c r="AC155"/>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c r="G156"/>
      <c r="H156"/>
      <c r="I156"/>
      <c r="J156"/>
      <c r="K156"/>
      <c r="L156"/>
      <c r="M156"/>
      <c r="N156"/>
      <c r="O156"/>
      <c r="P156"/>
      <c r="Q156"/>
      <c r="R156"/>
      <c r="S156"/>
      <c r="T156"/>
      <c r="U156"/>
      <c r="V156" s="43"/>
      <c r="W156" s="43"/>
      <c r="X156" s="43"/>
      <c r="Y156" s="43"/>
      <c r="Z156" s="43"/>
      <c r="AA156" s="43"/>
      <c r="AB156" s="43"/>
      <c r="AC156"/>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c r="G157"/>
      <c r="H157"/>
      <c r="I157"/>
      <c r="J157"/>
      <c r="K157"/>
      <c r="L157"/>
      <c r="M157"/>
      <c r="N157"/>
      <c r="O157"/>
      <c r="P157"/>
      <c r="Q157"/>
      <c r="R157"/>
      <c r="S157"/>
      <c r="T157"/>
      <c r="U157"/>
      <c r="V157" s="43"/>
      <c r="W157" s="43"/>
      <c r="X157" s="43"/>
      <c r="Y157" s="43"/>
      <c r="Z157" s="43"/>
      <c r="AA157" s="43"/>
      <c r="AB157" s="43"/>
      <c r="AC157"/>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c r="G158"/>
      <c r="H158"/>
      <c r="I158"/>
      <c r="J158"/>
      <c r="K158"/>
      <c r="L158"/>
      <c r="M158"/>
      <c r="N158"/>
      <c r="O158"/>
      <c r="P158"/>
      <c r="Q158"/>
      <c r="R158"/>
      <c r="S158"/>
      <c r="T158"/>
      <c r="U158"/>
      <c r="V158" s="43"/>
      <c r="W158" s="43"/>
      <c r="X158" s="43"/>
      <c r="Y158" s="43"/>
      <c r="Z158" s="43"/>
      <c r="AA158" s="43"/>
      <c r="AB158" s="43"/>
      <c r="AC158"/>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c r="G159"/>
      <c r="H159"/>
      <c r="I159"/>
      <c r="J159"/>
      <c r="K159"/>
      <c r="L159"/>
      <c r="M159"/>
      <c r="N159"/>
      <c r="O159"/>
      <c r="P159"/>
      <c r="Q159"/>
      <c r="R159"/>
      <c r="S159"/>
      <c r="T159"/>
      <c r="U159"/>
      <c r="V159" s="43"/>
      <c r="W159" s="43"/>
      <c r="X159" s="43"/>
      <c r="Y159" s="43"/>
      <c r="Z159" s="43"/>
      <c r="AA159" s="43"/>
      <c r="AB159" s="43"/>
      <c r="AC159"/>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c r="G160"/>
      <c r="H160"/>
      <c r="I160"/>
      <c r="J160"/>
      <c r="K160"/>
      <c r="L160"/>
      <c r="M160"/>
      <c r="N160"/>
      <c r="O160"/>
      <c r="P160"/>
      <c r="Q160"/>
      <c r="R160"/>
      <c r="S160"/>
      <c r="T160"/>
      <c r="U160"/>
      <c r="V160" s="43"/>
      <c r="W160" s="43"/>
      <c r="X160" s="43"/>
      <c r="Y160" s="43"/>
      <c r="Z160" s="43"/>
      <c r="AA160" s="43"/>
      <c r="AB160" s="43"/>
      <c r="AC160"/>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c r="G161"/>
      <c r="H161"/>
      <c r="I161"/>
      <c r="J161"/>
      <c r="K161"/>
      <c r="L161"/>
      <c r="M161"/>
      <c r="N161"/>
      <c r="O161"/>
      <c r="P161"/>
      <c r="Q161"/>
      <c r="R161"/>
      <c r="S161"/>
      <c r="T161"/>
      <c r="U161"/>
      <c r="V161" s="43"/>
      <c r="W161" s="43"/>
      <c r="X161" s="43"/>
      <c r="Y161" s="43"/>
      <c r="Z161" s="43"/>
      <c r="AA161" s="43"/>
      <c r="AB161" s="43"/>
      <c r="AC16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c r="G162"/>
      <c r="H162"/>
      <c r="I162"/>
      <c r="J162"/>
      <c r="K162"/>
      <c r="L162"/>
      <c r="M162"/>
      <c r="N162"/>
      <c r="O162"/>
      <c r="P162"/>
      <c r="Q162"/>
      <c r="R162"/>
      <c r="S162"/>
      <c r="T162"/>
      <c r="U162"/>
      <c r="V162" s="43"/>
      <c r="W162" s="43"/>
      <c r="X162" s="43"/>
      <c r="Y162" s="43"/>
      <c r="Z162" s="43"/>
      <c r="AA162" s="43"/>
      <c r="AB162" s="43"/>
      <c r="AC162"/>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c r="G163"/>
      <c r="H163"/>
      <c r="I163"/>
      <c r="J163"/>
      <c r="K163"/>
      <c r="L163"/>
      <c r="M163"/>
      <c r="N163"/>
      <c r="O163"/>
      <c r="P163"/>
      <c r="Q163"/>
      <c r="R163"/>
      <c r="S163"/>
      <c r="T163"/>
      <c r="U163"/>
      <c r="V163" s="43"/>
      <c r="W163" s="43"/>
      <c r="X163" s="43"/>
      <c r="Y163" s="43"/>
      <c r="Z163" s="43"/>
      <c r="AA163" s="43"/>
      <c r="AB163" s="43"/>
      <c r="AC16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c r="G164"/>
      <c r="H164"/>
      <c r="I164"/>
      <c r="J164"/>
      <c r="K164"/>
      <c r="L164"/>
      <c r="M164"/>
      <c r="N164"/>
      <c r="O164"/>
      <c r="P164"/>
      <c r="Q164"/>
      <c r="R164"/>
      <c r="S164"/>
      <c r="T164"/>
      <c r="U164"/>
      <c r="V164" s="43"/>
      <c r="W164" s="43"/>
      <c r="X164" s="43"/>
      <c r="Y164" s="43"/>
      <c r="Z164" s="43"/>
      <c r="AA164" s="43"/>
      <c r="AB164" s="43"/>
      <c r="AC164"/>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c r="G165"/>
      <c r="H165"/>
      <c r="I165"/>
      <c r="J165"/>
      <c r="K165"/>
      <c r="L165"/>
      <c r="M165"/>
      <c r="N165"/>
      <c r="O165"/>
      <c r="P165"/>
      <c r="Q165"/>
      <c r="R165"/>
      <c r="S165"/>
      <c r="T165"/>
      <c r="U165"/>
      <c r="V165" s="43"/>
      <c r="W165" s="43"/>
      <c r="X165" s="43"/>
      <c r="Y165" s="43"/>
      <c r="Z165" s="43"/>
      <c r="AA165" s="43"/>
      <c r="AB165" s="43"/>
      <c r="AC165"/>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c r="G166"/>
      <c r="H166"/>
      <c r="I166"/>
      <c r="J166"/>
      <c r="K166"/>
      <c r="L166"/>
      <c r="M166"/>
      <c r="N166"/>
      <c r="O166"/>
      <c r="P166"/>
      <c r="Q166"/>
      <c r="R166"/>
      <c r="S166"/>
      <c r="T166"/>
      <c r="U166"/>
      <c r="V166" s="43"/>
      <c r="W166" s="43"/>
      <c r="X166" s="43"/>
      <c r="Y166" s="43"/>
      <c r="Z166" s="43"/>
      <c r="AA166" s="43"/>
      <c r="AB166" s="43"/>
      <c r="AC166"/>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c r="G167"/>
      <c r="H167"/>
      <c r="I167"/>
      <c r="J167"/>
      <c r="K167"/>
      <c r="L167"/>
      <c r="M167"/>
      <c r="N167"/>
      <c r="O167"/>
      <c r="P167"/>
      <c r="Q167"/>
      <c r="R167"/>
      <c r="S167"/>
      <c r="T167"/>
      <c r="U167"/>
      <c r="V167" s="43"/>
      <c r="W167" s="43"/>
      <c r="X167" s="43"/>
      <c r="Y167" s="43"/>
      <c r="Z167" s="43"/>
      <c r="AA167" s="43"/>
      <c r="AB167" s="43"/>
      <c r="AC167"/>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c r="G168"/>
      <c r="H168"/>
      <c r="I168"/>
      <c r="J168"/>
      <c r="K168"/>
      <c r="L168"/>
      <c r="M168"/>
      <c r="N168"/>
      <c r="O168"/>
      <c r="P168"/>
      <c r="Q168"/>
      <c r="R168"/>
      <c r="S168"/>
      <c r="T168"/>
      <c r="U168"/>
      <c r="V168" s="43"/>
      <c r="W168" s="43"/>
      <c r="X168" s="43"/>
      <c r="Y168" s="43"/>
      <c r="Z168" s="43"/>
      <c r="AA168" s="43"/>
      <c r="AB168" s="43"/>
      <c r="AC168"/>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c r="G169"/>
      <c r="H169"/>
      <c r="I169"/>
      <c r="J169"/>
      <c r="K169"/>
      <c r="L169"/>
      <c r="M169"/>
      <c r="N169"/>
      <c r="O169"/>
      <c r="P169"/>
      <c r="Q169"/>
      <c r="R169"/>
      <c r="S169"/>
      <c r="T169"/>
      <c r="U169"/>
      <c r="V169" s="43"/>
      <c r="W169" s="43"/>
      <c r="X169" s="43"/>
      <c r="Y169" s="43"/>
      <c r="Z169" s="43"/>
      <c r="AA169" s="43"/>
      <c r="AB169" s="43"/>
      <c r="AC16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c r="G170"/>
      <c r="H170"/>
      <c r="I170"/>
      <c r="J170"/>
      <c r="K170"/>
      <c r="L170"/>
      <c r="M170"/>
      <c r="N170"/>
      <c r="O170"/>
      <c r="P170"/>
      <c r="Q170"/>
      <c r="R170"/>
      <c r="S170"/>
      <c r="T170"/>
      <c r="U170"/>
      <c r="V170" s="43"/>
      <c r="W170" s="43"/>
      <c r="X170" s="43"/>
      <c r="Y170" s="43"/>
      <c r="Z170" s="43"/>
      <c r="AA170" s="43"/>
      <c r="AB170" s="43"/>
      <c r="AC170"/>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c r="G171"/>
      <c r="H171"/>
      <c r="I171"/>
      <c r="J171"/>
      <c r="K171"/>
      <c r="L171"/>
      <c r="M171"/>
      <c r="N171"/>
      <c r="O171"/>
      <c r="P171"/>
      <c r="Q171"/>
      <c r="R171"/>
      <c r="S171"/>
      <c r="T171"/>
      <c r="U171"/>
      <c r="V171" s="43"/>
      <c r="W171" s="43"/>
      <c r="X171" s="43"/>
      <c r="Y171" s="43"/>
      <c r="Z171" s="43"/>
      <c r="AA171" s="43"/>
      <c r="AB171" s="43"/>
      <c r="AC17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c r="G172"/>
      <c r="H172"/>
      <c r="I172"/>
      <c r="J172"/>
      <c r="K172"/>
      <c r="L172"/>
      <c r="M172"/>
      <c r="N172"/>
      <c r="O172"/>
      <c r="P172"/>
      <c r="Q172"/>
      <c r="R172"/>
      <c r="S172"/>
      <c r="T172"/>
      <c r="U172"/>
      <c r="V172" s="43"/>
      <c r="W172" s="43"/>
      <c r="X172" s="43"/>
      <c r="Y172" s="43"/>
      <c r="Z172" s="43"/>
      <c r="AA172" s="43"/>
      <c r="AB172" s="43"/>
      <c r="AC172"/>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c r="G173"/>
      <c r="H173"/>
      <c r="I173"/>
      <c r="J173"/>
      <c r="K173"/>
      <c r="L173"/>
      <c r="M173"/>
      <c r="N173"/>
      <c r="O173"/>
      <c r="P173"/>
      <c r="Q173"/>
      <c r="R173"/>
      <c r="S173"/>
      <c r="T173"/>
      <c r="U173"/>
      <c r="V173" s="43"/>
      <c r="W173" s="43"/>
      <c r="X173" s="43"/>
      <c r="Y173" s="43"/>
      <c r="Z173" s="43"/>
      <c r="AA173" s="43"/>
      <c r="AB173" s="43"/>
      <c r="AC17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c r="G174"/>
      <c r="H174"/>
      <c r="I174"/>
      <c r="J174"/>
      <c r="K174"/>
      <c r="L174"/>
      <c r="M174"/>
      <c r="N174"/>
      <c r="O174"/>
      <c r="P174"/>
      <c r="Q174"/>
      <c r="R174"/>
      <c r="S174"/>
      <c r="T174"/>
      <c r="U174"/>
      <c r="V174" s="43"/>
      <c r="W174" s="43"/>
      <c r="X174" s="43"/>
      <c r="Y174" s="43"/>
      <c r="Z174" s="43"/>
      <c r="AA174" s="43"/>
      <c r="AB174" s="43"/>
      <c r="AC174"/>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c r="G175"/>
      <c r="H175"/>
      <c r="I175"/>
      <c r="J175"/>
      <c r="K175"/>
      <c r="L175"/>
      <c r="M175"/>
      <c r="N175"/>
      <c r="O175"/>
      <c r="P175"/>
      <c r="Q175"/>
      <c r="R175"/>
      <c r="S175"/>
      <c r="T175"/>
      <c r="U175"/>
      <c r="V175" s="43"/>
      <c r="W175" s="43"/>
      <c r="X175" s="43"/>
      <c r="Y175" s="43"/>
      <c r="Z175" s="43"/>
      <c r="AA175" s="43"/>
      <c r="AB175" s="43"/>
      <c r="AC175"/>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c r="G176"/>
      <c r="H176"/>
      <c r="I176"/>
      <c r="J176"/>
      <c r="K176"/>
      <c r="L176"/>
      <c r="M176"/>
      <c r="N176"/>
      <c r="O176"/>
      <c r="P176"/>
      <c r="Q176"/>
      <c r="R176"/>
      <c r="S176"/>
      <c r="T176"/>
      <c r="U176"/>
      <c r="V176" s="43"/>
      <c r="W176" s="43"/>
      <c r="X176" s="43"/>
      <c r="Y176" s="43"/>
      <c r="Z176" s="43"/>
      <c r="AA176" s="43"/>
      <c r="AB176" s="43"/>
      <c r="AC176"/>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c r="G177"/>
      <c r="H177"/>
      <c r="I177"/>
      <c r="J177"/>
      <c r="K177"/>
      <c r="L177"/>
      <c r="M177"/>
      <c r="N177"/>
      <c r="O177"/>
      <c r="P177"/>
      <c r="Q177"/>
      <c r="R177"/>
      <c r="S177"/>
      <c r="T177"/>
      <c r="U177"/>
      <c r="V177" s="43"/>
      <c r="W177" s="43"/>
      <c r="X177" s="43"/>
      <c r="Y177" s="43"/>
      <c r="Z177" s="43"/>
      <c r="AA177" s="43"/>
      <c r="AB177" s="43"/>
      <c r="AC177"/>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c r="G178"/>
      <c r="H178"/>
      <c r="I178"/>
      <c r="J178"/>
      <c r="K178"/>
      <c r="L178"/>
      <c r="M178"/>
      <c r="N178"/>
      <c r="O178"/>
      <c r="P178"/>
      <c r="Q178"/>
      <c r="R178"/>
      <c r="S178"/>
      <c r="T178"/>
      <c r="U178"/>
      <c r="V178" s="43"/>
      <c r="W178" s="43"/>
      <c r="X178" s="43"/>
      <c r="Y178" s="43"/>
      <c r="Z178" s="43"/>
      <c r="AA178" s="43"/>
      <c r="AB178" s="43"/>
      <c r="AC178"/>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c r="G179"/>
      <c r="H179"/>
      <c r="I179"/>
      <c r="J179"/>
      <c r="K179"/>
      <c r="L179"/>
      <c r="M179"/>
      <c r="N179"/>
      <c r="O179"/>
      <c r="P179"/>
      <c r="Q179"/>
      <c r="R179"/>
      <c r="S179"/>
      <c r="T179"/>
      <c r="U179"/>
      <c r="V179" s="43"/>
      <c r="W179" s="43"/>
      <c r="X179" s="43"/>
      <c r="Y179" s="43"/>
      <c r="Z179" s="43"/>
      <c r="AA179" s="43"/>
      <c r="AB179" s="43"/>
      <c r="AC179"/>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c r="G180"/>
      <c r="H180"/>
      <c r="I180"/>
      <c r="J180"/>
      <c r="K180"/>
      <c r="L180"/>
      <c r="M180"/>
      <c r="N180"/>
      <c r="O180"/>
      <c r="P180"/>
      <c r="Q180"/>
      <c r="R180"/>
      <c r="S180"/>
      <c r="T180"/>
      <c r="U180"/>
      <c r="V180" s="43"/>
      <c r="W180" s="43"/>
      <c r="X180" s="43"/>
      <c r="Y180" s="43"/>
      <c r="Z180" s="43"/>
      <c r="AA180" s="43"/>
      <c r="AB180" s="43"/>
      <c r="AC180"/>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c r="G181"/>
      <c r="H181"/>
      <c r="I181"/>
      <c r="J181"/>
      <c r="K181"/>
      <c r="L181"/>
      <c r="M181"/>
      <c r="N181"/>
      <c r="O181"/>
      <c r="P181"/>
      <c r="Q181"/>
      <c r="R181"/>
      <c r="S181"/>
      <c r="T181"/>
      <c r="U181"/>
      <c r="V181" s="43"/>
      <c r="W181" s="43"/>
      <c r="X181" s="43"/>
      <c r="Y181" s="43"/>
      <c r="Z181" s="43"/>
      <c r="AA181" s="43"/>
      <c r="AB181" s="43"/>
      <c r="AC18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c r="G182"/>
      <c r="H182"/>
      <c r="I182"/>
      <c r="J182"/>
      <c r="K182"/>
      <c r="L182"/>
      <c r="M182"/>
      <c r="N182"/>
      <c r="O182"/>
      <c r="P182"/>
      <c r="Q182"/>
      <c r="R182"/>
      <c r="S182"/>
      <c r="T182"/>
      <c r="U182"/>
      <c r="V182" s="43"/>
      <c r="W182" s="43"/>
      <c r="X182" s="43"/>
      <c r="Y182" s="43"/>
      <c r="Z182" s="43"/>
      <c r="AA182" s="43"/>
      <c r="AB182" s="43"/>
      <c r="AC18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c r="G183"/>
      <c r="H183"/>
      <c r="I183"/>
      <c r="J183"/>
      <c r="K183"/>
      <c r="L183"/>
      <c r="M183"/>
      <c r="N183"/>
      <c r="O183"/>
      <c r="P183"/>
      <c r="Q183"/>
      <c r="R183"/>
      <c r="S183"/>
      <c r="T183"/>
      <c r="U183"/>
      <c r="V183" s="43"/>
      <c r="W183" s="43"/>
      <c r="X183" s="43"/>
      <c r="Y183" s="43"/>
      <c r="Z183" s="43"/>
      <c r="AA183" s="43"/>
      <c r="AB183" s="43"/>
      <c r="AC18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c r="G184"/>
      <c r="H184"/>
      <c r="I184"/>
      <c r="J184"/>
      <c r="K184"/>
      <c r="L184"/>
      <c r="M184"/>
      <c r="N184"/>
      <c r="O184"/>
      <c r="P184"/>
      <c r="Q184"/>
      <c r="R184"/>
      <c r="S184"/>
      <c r="T184"/>
      <c r="U184"/>
      <c r="V184" s="43"/>
      <c r="W184" s="43"/>
      <c r="X184" s="43"/>
      <c r="Y184" s="43"/>
      <c r="Z184" s="43"/>
      <c r="AA184" s="43"/>
      <c r="AB184" s="43"/>
      <c r="AC18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c r="G185"/>
      <c r="H185"/>
      <c r="I185"/>
      <c r="J185"/>
      <c r="K185"/>
      <c r="L185"/>
      <c r="M185"/>
      <c r="N185"/>
      <c r="O185"/>
      <c r="P185"/>
      <c r="Q185"/>
      <c r="R185"/>
      <c r="S185"/>
      <c r="T185"/>
      <c r="U185"/>
      <c r="V185" s="43"/>
      <c r="W185" s="43"/>
      <c r="X185" s="43"/>
      <c r="Y185" s="43"/>
      <c r="Z185" s="43"/>
      <c r="AA185" s="43"/>
      <c r="AB185" s="43"/>
      <c r="AC185"/>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c r="G186"/>
      <c r="H186"/>
      <c r="I186"/>
      <c r="J186"/>
      <c r="K186"/>
      <c r="L186"/>
      <c r="M186"/>
      <c r="N186"/>
      <c r="O186"/>
      <c r="P186"/>
      <c r="Q186"/>
      <c r="R186"/>
      <c r="S186"/>
      <c r="T186"/>
      <c r="U186"/>
      <c r="V186" s="43"/>
      <c r="W186" s="43"/>
      <c r="X186" s="43"/>
      <c r="Y186" s="43"/>
      <c r="Z186" s="43"/>
      <c r="AA186" s="43"/>
      <c r="AB186" s="43"/>
      <c r="AC186"/>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c r="G187"/>
      <c r="H187"/>
      <c r="I187"/>
      <c r="J187"/>
      <c r="K187"/>
      <c r="L187"/>
      <c r="M187"/>
      <c r="N187"/>
      <c r="O187"/>
      <c r="P187"/>
      <c r="Q187"/>
      <c r="R187"/>
      <c r="S187"/>
      <c r="T187"/>
      <c r="U187"/>
      <c r="V187" s="43"/>
      <c r="W187" s="43"/>
      <c r="X187" s="43"/>
      <c r="Y187" s="43"/>
      <c r="Z187" s="43"/>
      <c r="AA187" s="43"/>
      <c r="AB187" s="43"/>
      <c r="AC187"/>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c r="G188"/>
      <c r="H188"/>
      <c r="I188"/>
      <c r="J188"/>
      <c r="K188"/>
      <c r="L188"/>
      <c r="M188"/>
      <c r="N188"/>
      <c r="O188"/>
      <c r="P188"/>
      <c r="Q188"/>
      <c r="R188"/>
      <c r="S188"/>
      <c r="T188"/>
      <c r="U188"/>
      <c r="V188" s="43"/>
      <c r="W188" s="43"/>
      <c r="X188" s="43"/>
      <c r="Y188" s="43"/>
      <c r="Z188" s="43"/>
      <c r="AA188" s="43"/>
      <c r="AB188" s="43"/>
      <c r="AC188"/>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c r="G189"/>
      <c r="H189"/>
      <c r="I189"/>
      <c r="J189"/>
      <c r="K189"/>
      <c r="L189"/>
      <c r="M189"/>
      <c r="N189"/>
      <c r="O189"/>
      <c r="P189"/>
      <c r="Q189"/>
      <c r="R189"/>
      <c r="S189"/>
      <c r="T189"/>
      <c r="U189"/>
      <c r="V189" s="43"/>
      <c r="W189" s="43"/>
      <c r="X189" s="43"/>
      <c r="Y189" s="43"/>
      <c r="Z189" s="43"/>
      <c r="AA189" s="43"/>
      <c r="AB189" s="43"/>
      <c r="AC18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c r="G190"/>
      <c r="H190"/>
      <c r="I190"/>
      <c r="J190"/>
      <c r="K190"/>
      <c r="L190"/>
      <c r="M190"/>
      <c r="N190"/>
      <c r="O190"/>
      <c r="P190"/>
      <c r="Q190"/>
      <c r="R190"/>
      <c r="S190"/>
      <c r="T190"/>
      <c r="U190"/>
      <c r="V190" s="43"/>
      <c r="W190" s="43"/>
      <c r="X190" s="43"/>
      <c r="Y190" s="43"/>
      <c r="Z190" s="43"/>
      <c r="AA190" s="43"/>
      <c r="AB190" s="43"/>
      <c r="AC190"/>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c r="G191"/>
      <c r="H191"/>
      <c r="I191"/>
      <c r="J191"/>
      <c r="K191"/>
      <c r="L191"/>
      <c r="M191"/>
      <c r="N191"/>
      <c r="O191"/>
      <c r="P191"/>
      <c r="Q191"/>
      <c r="R191"/>
      <c r="S191"/>
      <c r="T191"/>
      <c r="U191"/>
      <c r="V191" s="43"/>
      <c r="W191" s="43"/>
      <c r="X191" s="43"/>
      <c r="Y191" s="43"/>
      <c r="Z191" s="43"/>
      <c r="AA191" s="43"/>
      <c r="AB191" s="43"/>
      <c r="AC19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c r="G192"/>
      <c r="H192"/>
      <c r="I192"/>
      <c r="J192"/>
      <c r="K192"/>
      <c r="L192"/>
      <c r="M192"/>
      <c r="N192"/>
      <c r="O192"/>
      <c r="P192"/>
      <c r="Q192"/>
      <c r="R192"/>
      <c r="S192"/>
      <c r="T192"/>
      <c r="U192"/>
      <c r="V192" s="43"/>
      <c r="W192" s="43"/>
      <c r="X192" s="43"/>
      <c r="Y192" s="43"/>
      <c r="Z192" s="43"/>
      <c r="AA192" s="43"/>
      <c r="AB192" s="43"/>
      <c r="AC19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c r="G193"/>
      <c r="H193"/>
      <c r="I193"/>
      <c r="J193"/>
      <c r="K193"/>
      <c r="L193"/>
      <c r="M193"/>
      <c r="N193"/>
      <c r="O193"/>
      <c r="P193"/>
      <c r="Q193"/>
      <c r="R193"/>
      <c r="S193"/>
      <c r="T193"/>
      <c r="U193"/>
      <c r="V193" s="43"/>
      <c r="W193" s="43"/>
      <c r="X193" s="43"/>
      <c r="Y193" s="43"/>
      <c r="Z193" s="43"/>
      <c r="AA193" s="43"/>
      <c r="AB193" s="43"/>
      <c r="AC19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c r="G194"/>
      <c r="H194"/>
      <c r="I194"/>
      <c r="J194"/>
      <c r="K194"/>
      <c r="L194"/>
      <c r="M194"/>
      <c r="N194"/>
      <c r="O194"/>
      <c r="P194"/>
      <c r="Q194"/>
      <c r="R194"/>
      <c r="S194"/>
      <c r="T194"/>
      <c r="U194"/>
      <c r="V194" s="43"/>
      <c r="W194" s="43"/>
      <c r="X194" s="43"/>
      <c r="Y194" s="43"/>
      <c r="Z194" s="43"/>
      <c r="AA194" s="43"/>
      <c r="AB194" s="43"/>
      <c r="AC19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c r="G195"/>
      <c r="H195"/>
      <c r="I195"/>
      <c r="J195"/>
      <c r="K195"/>
      <c r="L195"/>
      <c r="M195"/>
      <c r="N195"/>
      <c r="O195"/>
      <c r="P195"/>
      <c r="Q195"/>
      <c r="R195"/>
      <c r="S195"/>
      <c r="T195"/>
      <c r="U195"/>
      <c r="V195" s="43"/>
      <c r="W195" s="43"/>
      <c r="X195" s="43"/>
      <c r="Y195" s="43"/>
      <c r="Z195" s="43"/>
      <c r="AA195" s="43"/>
      <c r="AB195" s="43"/>
      <c r="AC195"/>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c r="G196"/>
      <c r="H196"/>
      <c r="I196"/>
      <c r="J196"/>
      <c r="K196"/>
      <c r="L196"/>
      <c r="M196"/>
      <c r="N196"/>
      <c r="O196"/>
      <c r="P196"/>
      <c r="Q196"/>
      <c r="R196"/>
      <c r="S196"/>
      <c r="T196"/>
      <c r="U196"/>
      <c r="V196" s="43"/>
      <c r="W196" s="43"/>
      <c r="X196" s="43"/>
      <c r="Y196" s="43"/>
      <c r="Z196" s="43"/>
      <c r="AA196" s="43"/>
      <c r="AB196" s="43"/>
      <c r="AC196"/>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c r="G197"/>
      <c r="H197"/>
      <c r="I197"/>
      <c r="J197"/>
      <c r="K197"/>
      <c r="L197"/>
      <c r="M197"/>
      <c r="N197"/>
      <c r="O197"/>
      <c r="P197"/>
      <c r="Q197"/>
      <c r="R197"/>
      <c r="S197"/>
      <c r="T197"/>
      <c r="U197"/>
      <c r="V197" s="43"/>
      <c r="W197" s="43"/>
      <c r="X197" s="43"/>
      <c r="Y197" s="43"/>
      <c r="Z197" s="43"/>
      <c r="AA197" s="43"/>
      <c r="AB197" s="43"/>
      <c r="AC197"/>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c r="G198"/>
      <c r="H198"/>
      <c r="I198"/>
      <c r="J198"/>
      <c r="K198"/>
      <c r="L198"/>
      <c r="M198"/>
      <c r="N198"/>
      <c r="O198"/>
      <c r="P198"/>
      <c r="Q198"/>
      <c r="R198"/>
      <c r="S198"/>
      <c r="T198"/>
      <c r="U198"/>
      <c r="V198" s="43"/>
      <c r="W198" s="43"/>
      <c r="X198" s="43"/>
      <c r="Y198" s="43"/>
      <c r="Z198" s="43"/>
      <c r="AA198" s="43"/>
      <c r="AB198" s="43"/>
      <c r="AC198"/>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c r="G199"/>
      <c r="H199"/>
      <c r="I199"/>
      <c r="J199"/>
      <c r="K199"/>
      <c r="L199"/>
      <c r="M199"/>
      <c r="N199"/>
      <c r="O199"/>
      <c r="P199"/>
      <c r="Q199"/>
      <c r="R199"/>
      <c r="S199"/>
      <c r="T199"/>
      <c r="U199"/>
      <c r="V199" s="43"/>
      <c r="W199" s="43"/>
      <c r="X199" s="43"/>
      <c r="Y199" s="43"/>
      <c r="Z199" s="43"/>
      <c r="AA199" s="43"/>
      <c r="AB199" s="43"/>
      <c r="AC19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c r="G200"/>
      <c r="H200"/>
      <c r="I200"/>
      <c r="J200"/>
      <c r="K200"/>
      <c r="L200"/>
      <c r="M200"/>
      <c r="N200"/>
      <c r="O200"/>
      <c r="P200"/>
      <c r="Q200"/>
      <c r="R200"/>
      <c r="S200"/>
      <c r="T200"/>
      <c r="U200"/>
      <c r="V200" s="43"/>
      <c r="W200" s="43"/>
      <c r="X200" s="43"/>
      <c r="Y200" s="43"/>
      <c r="Z200" s="43"/>
      <c r="AA200" s="43"/>
      <c r="AB200" s="43"/>
      <c r="AC200"/>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c r="G201"/>
      <c r="H201"/>
      <c r="I201"/>
      <c r="J201"/>
      <c r="K201"/>
      <c r="L201"/>
      <c r="M201"/>
      <c r="N201"/>
      <c r="O201"/>
      <c r="P201"/>
      <c r="Q201"/>
      <c r="R201"/>
      <c r="S201"/>
      <c r="T201"/>
      <c r="U201"/>
      <c r="V201" s="43"/>
      <c r="W201" s="43"/>
      <c r="X201" s="43"/>
      <c r="Y201" s="43"/>
      <c r="Z201" s="43"/>
      <c r="AA201" s="43"/>
      <c r="AB201" s="43"/>
      <c r="AC20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c r="G202"/>
      <c r="H202"/>
      <c r="I202"/>
      <c r="J202"/>
      <c r="K202"/>
      <c r="L202"/>
      <c r="M202"/>
      <c r="N202"/>
      <c r="O202"/>
      <c r="P202"/>
      <c r="Q202"/>
      <c r="R202"/>
      <c r="S202"/>
      <c r="T202"/>
      <c r="U202"/>
      <c r="V202" s="43"/>
      <c r="W202" s="43"/>
      <c r="X202" s="43"/>
      <c r="Y202" s="43"/>
      <c r="Z202" s="43"/>
      <c r="AA202" s="43"/>
      <c r="AB202" s="43"/>
      <c r="AC20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c r="G203"/>
      <c r="H203"/>
      <c r="I203"/>
      <c r="J203"/>
      <c r="K203"/>
      <c r="L203"/>
      <c r="M203"/>
      <c r="N203"/>
      <c r="O203"/>
      <c r="P203"/>
      <c r="Q203"/>
      <c r="R203"/>
      <c r="S203"/>
      <c r="T203"/>
      <c r="U203"/>
      <c r="V203" s="43"/>
      <c r="W203" s="43"/>
      <c r="X203" s="43"/>
      <c r="Y203" s="43"/>
      <c r="Z203" s="43"/>
      <c r="AA203" s="43"/>
      <c r="AB203" s="43"/>
      <c r="AC20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c r="G204"/>
      <c r="H204"/>
      <c r="I204"/>
      <c r="J204"/>
      <c r="K204"/>
      <c r="L204"/>
      <c r="M204"/>
      <c r="N204"/>
      <c r="O204"/>
      <c r="P204"/>
      <c r="Q204"/>
      <c r="R204"/>
      <c r="S204"/>
      <c r="T204"/>
      <c r="U204"/>
      <c r="V204" s="43"/>
      <c r="W204" s="43"/>
      <c r="X204" s="43"/>
      <c r="Y204" s="43"/>
      <c r="Z204" s="43"/>
      <c r="AA204" s="43"/>
      <c r="AB204" s="43"/>
      <c r="AC20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c r="G205"/>
      <c r="H205"/>
      <c r="I205"/>
      <c r="J205"/>
      <c r="K205"/>
      <c r="L205"/>
      <c r="M205"/>
      <c r="N205"/>
      <c r="O205"/>
      <c r="P205"/>
      <c r="Q205"/>
      <c r="R205"/>
      <c r="S205"/>
      <c r="T205"/>
      <c r="U205"/>
      <c r="V205" s="43"/>
      <c r="W205" s="43"/>
      <c r="X205" s="43"/>
      <c r="Y205" s="43"/>
      <c r="Z205" s="43"/>
      <c r="AA205" s="43"/>
      <c r="AB205" s="43"/>
      <c r="AC205"/>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c r="G206"/>
      <c r="H206"/>
      <c r="I206"/>
      <c r="J206"/>
      <c r="K206"/>
      <c r="L206"/>
      <c r="M206"/>
      <c r="N206"/>
      <c r="O206"/>
      <c r="P206"/>
      <c r="Q206"/>
      <c r="R206"/>
      <c r="S206"/>
      <c r="T206"/>
      <c r="U206"/>
      <c r="V206" s="43"/>
      <c r="W206" s="43"/>
      <c r="X206" s="43"/>
      <c r="Y206" s="43"/>
      <c r="Z206" s="43"/>
      <c r="AA206" s="43"/>
      <c r="AB206" s="43"/>
      <c r="AC206"/>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c r="G207"/>
      <c r="H207"/>
      <c r="I207"/>
      <c r="J207"/>
      <c r="K207"/>
      <c r="L207"/>
      <c r="M207"/>
      <c r="N207"/>
      <c r="O207"/>
      <c r="P207"/>
      <c r="Q207"/>
      <c r="R207"/>
      <c r="S207"/>
      <c r="T207"/>
      <c r="U207"/>
      <c r="V207" s="43"/>
      <c r="W207" s="43"/>
      <c r="X207" s="43"/>
      <c r="Y207" s="43"/>
      <c r="Z207" s="43"/>
      <c r="AA207" s="43"/>
      <c r="AB207" s="43"/>
      <c r="AC207"/>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c r="G208"/>
      <c r="H208"/>
      <c r="I208"/>
      <c r="J208"/>
      <c r="K208"/>
      <c r="L208"/>
      <c r="M208"/>
      <c r="N208"/>
      <c r="O208"/>
      <c r="P208"/>
      <c r="Q208"/>
      <c r="R208"/>
      <c r="S208"/>
      <c r="T208"/>
      <c r="U208"/>
      <c r="V208" s="43"/>
      <c r="W208" s="43"/>
      <c r="X208" s="43"/>
      <c r="Y208" s="43"/>
      <c r="Z208" s="43"/>
      <c r="AA208" s="43"/>
      <c r="AB208" s="43"/>
      <c r="AC208"/>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c r="G209"/>
      <c r="H209"/>
      <c r="I209"/>
      <c r="J209"/>
      <c r="K209"/>
      <c r="L209"/>
      <c r="M209"/>
      <c r="N209"/>
      <c r="O209"/>
      <c r="P209"/>
      <c r="Q209"/>
      <c r="R209"/>
      <c r="S209"/>
      <c r="T209"/>
      <c r="U209"/>
      <c r="V209" s="43"/>
      <c r="W209" s="43"/>
      <c r="X209" s="43"/>
      <c r="Y209" s="43"/>
      <c r="Z209" s="43"/>
      <c r="AA209" s="43"/>
      <c r="AB209" s="43"/>
      <c r="AC20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c r="G210"/>
      <c r="H210"/>
      <c r="I210"/>
      <c r="J210"/>
      <c r="K210"/>
      <c r="L210"/>
      <c r="M210"/>
      <c r="N210"/>
      <c r="O210"/>
      <c r="P210"/>
      <c r="Q210"/>
      <c r="R210"/>
      <c r="S210"/>
      <c r="T210"/>
      <c r="U210"/>
      <c r="V210" s="43"/>
      <c r="W210" s="43"/>
      <c r="X210" s="43"/>
      <c r="Y210" s="43"/>
      <c r="Z210" s="43"/>
      <c r="AA210" s="43"/>
      <c r="AB210" s="43"/>
      <c r="AC210"/>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c r="G211"/>
      <c r="H211"/>
      <c r="I211"/>
      <c r="J211"/>
      <c r="K211"/>
      <c r="L211"/>
      <c r="M211"/>
      <c r="N211"/>
      <c r="O211"/>
      <c r="P211"/>
      <c r="Q211"/>
      <c r="R211"/>
      <c r="S211"/>
      <c r="T211"/>
      <c r="U211"/>
      <c r="V211" s="43"/>
      <c r="W211" s="43"/>
      <c r="X211" s="43"/>
      <c r="Y211" s="43"/>
      <c r="Z211" s="43"/>
      <c r="AA211" s="43"/>
      <c r="AB211" s="43"/>
      <c r="AC21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c r="G212"/>
      <c r="H212"/>
      <c r="I212"/>
      <c r="J212"/>
      <c r="K212"/>
      <c r="L212"/>
      <c r="M212"/>
      <c r="N212"/>
      <c r="O212"/>
      <c r="P212"/>
      <c r="Q212"/>
      <c r="R212"/>
      <c r="S212"/>
      <c r="T212"/>
      <c r="U212"/>
      <c r="V212" s="43"/>
      <c r="W212" s="43"/>
      <c r="X212" s="43"/>
      <c r="Y212" s="43"/>
      <c r="Z212" s="43"/>
      <c r="AA212" s="43"/>
      <c r="AB212" s="43"/>
      <c r="AC21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c r="G213"/>
      <c r="H213"/>
      <c r="I213"/>
      <c r="J213"/>
      <c r="K213"/>
      <c r="L213"/>
      <c r="M213"/>
      <c r="N213"/>
      <c r="O213"/>
      <c r="P213"/>
      <c r="Q213"/>
      <c r="R213"/>
      <c r="S213"/>
      <c r="T213"/>
      <c r="U213"/>
      <c r="V213" s="43"/>
      <c r="W213" s="43"/>
      <c r="X213" s="43"/>
      <c r="Y213" s="43"/>
      <c r="Z213" s="43"/>
      <c r="AA213" s="43"/>
      <c r="AB213" s="43"/>
      <c r="AC21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c r="G214"/>
      <c r="H214"/>
      <c r="I214"/>
      <c r="J214"/>
      <c r="K214"/>
      <c r="L214"/>
      <c r="M214"/>
      <c r="N214"/>
      <c r="O214"/>
      <c r="P214"/>
      <c r="Q214"/>
      <c r="R214"/>
      <c r="S214"/>
      <c r="T214"/>
      <c r="U214"/>
      <c r="V214" s="43"/>
      <c r="W214" s="43"/>
      <c r="X214" s="43"/>
      <c r="Y214" s="43"/>
      <c r="Z214" s="43"/>
      <c r="AA214" s="43"/>
      <c r="AB214" s="43"/>
      <c r="AC21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c r="G215"/>
      <c r="H215"/>
      <c r="I215"/>
      <c r="J215"/>
      <c r="K215"/>
      <c r="L215"/>
      <c r="M215"/>
      <c r="N215"/>
      <c r="O215"/>
      <c r="P215"/>
      <c r="Q215"/>
      <c r="R215"/>
      <c r="S215"/>
      <c r="T215"/>
      <c r="U215"/>
      <c r="V215" s="43"/>
      <c r="W215" s="43"/>
      <c r="X215" s="43"/>
      <c r="Y215" s="43"/>
      <c r="Z215" s="43"/>
      <c r="AA215" s="43"/>
      <c r="AB215" s="43"/>
      <c r="AC215"/>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c r="G216"/>
      <c r="H216"/>
      <c r="I216"/>
      <c r="J216"/>
      <c r="K216"/>
      <c r="L216"/>
      <c r="M216"/>
      <c r="N216"/>
      <c r="O216"/>
      <c r="P216"/>
      <c r="Q216"/>
      <c r="R216"/>
      <c r="S216"/>
      <c r="T216"/>
      <c r="U216"/>
      <c r="V216" s="43"/>
      <c r="W216" s="43"/>
      <c r="X216" s="43"/>
      <c r="Y216" s="43"/>
      <c r="Z216" s="43"/>
      <c r="AA216" s="43"/>
      <c r="AB216" s="43"/>
      <c r="AC216"/>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c r="G217"/>
      <c r="H217"/>
      <c r="I217"/>
      <c r="J217"/>
      <c r="K217"/>
      <c r="L217"/>
      <c r="M217"/>
      <c r="N217"/>
      <c r="O217"/>
      <c r="P217"/>
      <c r="Q217"/>
      <c r="R217"/>
      <c r="S217"/>
      <c r="T217"/>
      <c r="U217"/>
      <c r="V217" s="43"/>
      <c r="W217" s="43"/>
      <c r="X217" s="43"/>
      <c r="Y217" s="43"/>
      <c r="Z217" s="43"/>
      <c r="AA217" s="43"/>
      <c r="AB217" s="43"/>
      <c r="AC217"/>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c r="G218"/>
      <c r="H218"/>
      <c r="I218"/>
      <c r="J218"/>
      <c r="K218"/>
      <c r="L218"/>
      <c r="M218"/>
      <c r="N218"/>
      <c r="O218"/>
      <c r="P218"/>
      <c r="Q218"/>
      <c r="R218"/>
      <c r="S218"/>
      <c r="T218"/>
      <c r="U218"/>
      <c r="V218" s="43"/>
      <c r="W218" s="43"/>
      <c r="X218" s="43"/>
      <c r="Y218" s="43"/>
      <c r="Z218" s="43"/>
      <c r="AA218" s="43"/>
      <c r="AB218" s="43"/>
      <c r="AC218"/>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c r="G219"/>
      <c r="H219"/>
      <c r="I219"/>
      <c r="J219"/>
      <c r="K219"/>
      <c r="L219"/>
      <c r="M219"/>
      <c r="N219"/>
      <c r="O219"/>
      <c r="P219"/>
      <c r="Q219"/>
      <c r="R219"/>
      <c r="S219"/>
      <c r="T219"/>
      <c r="U219"/>
      <c r="V219" s="43"/>
      <c r="W219" s="43"/>
      <c r="X219" s="43"/>
      <c r="Y219" s="43"/>
      <c r="Z219" s="43"/>
      <c r="AA219" s="43"/>
      <c r="AB219" s="43"/>
      <c r="AC21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c r="G220"/>
      <c r="H220"/>
      <c r="I220"/>
      <c r="J220"/>
      <c r="K220"/>
      <c r="L220"/>
      <c r="M220"/>
      <c r="N220"/>
      <c r="O220"/>
      <c r="P220"/>
      <c r="Q220"/>
      <c r="R220"/>
      <c r="S220"/>
      <c r="T220"/>
      <c r="U220"/>
      <c r="V220" s="43"/>
      <c r="W220" s="43"/>
      <c r="X220" s="43"/>
      <c r="Y220" s="43"/>
      <c r="Z220" s="43"/>
      <c r="AA220" s="43"/>
      <c r="AB220" s="43"/>
      <c r="AC220"/>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c r="G221"/>
      <c r="H221"/>
      <c r="I221"/>
      <c r="J221"/>
      <c r="K221"/>
      <c r="L221"/>
      <c r="M221"/>
      <c r="N221"/>
      <c r="O221"/>
      <c r="P221"/>
      <c r="Q221"/>
      <c r="R221"/>
      <c r="S221"/>
      <c r="T221"/>
      <c r="U221"/>
      <c r="V221" s="43"/>
      <c r="W221" s="43"/>
      <c r="X221" s="43"/>
      <c r="Y221" s="43"/>
      <c r="Z221" s="43"/>
      <c r="AA221" s="43"/>
      <c r="AB221" s="43"/>
      <c r="AC22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c r="G222"/>
      <c r="H222"/>
      <c r="I222"/>
      <c r="J222"/>
      <c r="K222"/>
      <c r="L222"/>
      <c r="M222"/>
      <c r="N222"/>
      <c r="O222"/>
      <c r="P222"/>
      <c r="Q222"/>
      <c r="R222"/>
      <c r="S222"/>
      <c r="T222"/>
      <c r="U222"/>
      <c r="V222" s="43"/>
      <c r="W222" s="43"/>
      <c r="X222" s="43"/>
      <c r="Y222" s="43"/>
      <c r="Z222" s="43"/>
      <c r="AA222" s="43"/>
      <c r="AB222" s="43"/>
      <c r="AC22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c r="G223"/>
      <c r="H223"/>
      <c r="I223"/>
      <c r="J223"/>
      <c r="K223"/>
      <c r="L223"/>
      <c r="M223"/>
      <c r="N223"/>
      <c r="O223"/>
      <c r="P223"/>
      <c r="Q223"/>
      <c r="R223"/>
      <c r="S223"/>
      <c r="T223"/>
      <c r="U223"/>
      <c r="V223" s="43"/>
      <c r="W223" s="43"/>
      <c r="X223" s="43"/>
      <c r="Y223" s="43"/>
      <c r="Z223" s="43"/>
      <c r="AA223" s="43"/>
      <c r="AB223" s="43"/>
      <c r="AC22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c r="G224"/>
      <c r="H224"/>
      <c r="I224"/>
      <c r="J224"/>
      <c r="K224"/>
      <c r="L224"/>
      <c r="M224"/>
      <c r="N224"/>
      <c r="O224"/>
      <c r="P224"/>
      <c r="Q224"/>
      <c r="R224"/>
      <c r="S224"/>
      <c r="T224"/>
      <c r="U224"/>
      <c r="V224" s="43"/>
      <c r="W224" s="43"/>
      <c r="X224" s="43"/>
      <c r="Y224" s="43"/>
      <c r="Z224" s="43"/>
      <c r="AA224" s="43"/>
      <c r="AB224" s="43"/>
      <c r="AC22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c r="G225"/>
      <c r="H225"/>
      <c r="I225"/>
      <c r="J225"/>
      <c r="K225"/>
      <c r="L225"/>
      <c r="M225"/>
      <c r="N225"/>
      <c r="O225"/>
      <c r="P225"/>
      <c r="Q225"/>
      <c r="R225"/>
      <c r="S225"/>
      <c r="T225"/>
      <c r="U225"/>
      <c r="V225" s="43"/>
      <c r="W225" s="43"/>
      <c r="X225" s="43"/>
      <c r="Y225" s="43"/>
      <c r="Z225" s="43"/>
      <c r="AA225" s="43"/>
      <c r="AB225" s="43"/>
      <c r="AC225"/>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c r="G226"/>
      <c r="H226"/>
      <c r="I226"/>
      <c r="J226"/>
      <c r="K226"/>
      <c r="L226"/>
      <c r="M226"/>
      <c r="N226"/>
      <c r="O226"/>
      <c r="P226"/>
      <c r="Q226"/>
      <c r="R226"/>
      <c r="S226"/>
      <c r="T226"/>
      <c r="U226"/>
      <c r="V226" s="43"/>
      <c r="W226" s="43"/>
      <c r="X226" s="43"/>
      <c r="Y226" s="43"/>
      <c r="Z226" s="43"/>
      <c r="AA226" s="43"/>
      <c r="AB226" s="43"/>
      <c r="AC226"/>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c r="G227"/>
      <c r="H227"/>
      <c r="I227"/>
      <c r="J227"/>
      <c r="K227"/>
      <c r="L227"/>
      <c r="M227"/>
      <c r="N227"/>
      <c r="O227"/>
      <c r="P227"/>
      <c r="Q227"/>
      <c r="R227"/>
      <c r="S227"/>
      <c r="T227"/>
      <c r="U227"/>
      <c r="V227" s="43"/>
      <c r="W227" s="43"/>
      <c r="X227" s="43"/>
      <c r="Y227" s="43"/>
      <c r="Z227" s="43"/>
      <c r="AA227" s="43"/>
      <c r="AB227" s="43"/>
      <c r="AC227"/>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c r="G228"/>
      <c r="H228"/>
      <c r="I228"/>
      <c r="J228"/>
      <c r="K228"/>
      <c r="L228"/>
      <c r="M228"/>
      <c r="N228"/>
      <c r="O228"/>
      <c r="P228"/>
      <c r="Q228"/>
      <c r="R228"/>
      <c r="S228"/>
      <c r="T228"/>
      <c r="U228"/>
      <c r="V228" s="43"/>
      <c r="W228" s="43"/>
      <c r="X228" s="43"/>
      <c r="Y228" s="43"/>
      <c r="Z228" s="43"/>
      <c r="AA228" s="43"/>
      <c r="AB228" s="43"/>
      <c r="AC228"/>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c r="G229"/>
      <c r="H229"/>
      <c r="I229"/>
      <c r="J229"/>
      <c r="K229"/>
      <c r="L229"/>
      <c r="M229"/>
      <c r="N229"/>
      <c r="O229"/>
      <c r="P229"/>
      <c r="Q229"/>
      <c r="R229"/>
      <c r="S229"/>
      <c r="T229"/>
      <c r="U229"/>
      <c r="V229" s="43"/>
      <c r="W229" s="43"/>
      <c r="X229" s="43"/>
      <c r="Y229" s="43"/>
      <c r="Z229" s="43"/>
      <c r="AA229" s="43"/>
      <c r="AB229" s="43"/>
      <c r="AC22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c r="G230"/>
      <c r="H230"/>
      <c r="I230"/>
      <c r="J230"/>
      <c r="K230"/>
      <c r="L230"/>
      <c r="M230"/>
      <c r="N230"/>
      <c r="O230"/>
      <c r="P230"/>
      <c r="Q230"/>
      <c r="R230"/>
      <c r="S230"/>
      <c r="T230"/>
      <c r="U230"/>
      <c r="V230" s="43"/>
      <c r="W230" s="43"/>
      <c r="X230" s="43"/>
      <c r="Y230" s="43"/>
      <c r="Z230" s="43"/>
      <c r="AA230" s="43"/>
      <c r="AB230" s="43"/>
      <c r="AC230"/>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c r="G231"/>
      <c r="H231"/>
      <c r="I231"/>
      <c r="J231"/>
      <c r="K231"/>
      <c r="L231"/>
      <c r="M231"/>
      <c r="N231"/>
      <c r="O231"/>
      <c r="P231"/>
      <c r="Q231"/>
      <c r="R231"/>
      <c r="S231"/>
      <c r="T231"/>
      <c r="U231"/>
      <c r="V231" s="43"/>
      <c r="W231" s="43"/>
      <c r="X231" s="43"/>
      <c r="Y231" s="43"/>
      <c r="Z231" s="43"/>
      <c r="AA231" s="43"/>
      <c r="AB231" s="43"/>
      <c r="AC23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c r="G232"/>
      <c r="H232"/>
      <c r="I232"/>
      <c r="J232"/>
      <c r="K232"/>
      <c r="L232"/>
      <c r="M232"/>
      <c r="N232"/>
      <c r="O232"/>
      <c r="P232"/>
      <c r="Q232"/>
      <c r="R232"/>
      <c r="S232"/>
      <c r="T232"/>
      <c r="U232"/>
      <c r="V232" s="43"/>
      <c r="W232" s="43"/>
      <c r="X232" s="43"/>
      <c r="Y232" s="43"/>
      <c r="Z232" s="43"/>
      <c r="AA232" s="43"/>
      <c r="AB232" s="43"/>
      <c r="AC2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c r="G233"/>
      <c r="H233"/>
      <c r="I233"/>
      <c r="J233"/>
      <c r="K233"/>
      <c r="L233"/>
      <c r="M233"/>
      <c r="N233"/>
      <c r="O233"/>
      <c r="P233"/>
      <c r="Q233"/>
      <c r="R233"/>
      <c r="S233"/>
      <c r="T233"/>
      <c r="U233"/>
      <c r="V233" s="43"/>
      <c r="W233" s="43"/>
      <c r="X233" s="43"/>
      <c r="Y233" s="43"/>
      <c r="Z233" s="43"/>
      <c r="AA233" s="43"/>
      <c r="AB233" s="43"/>
      <c r="AC23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c r="G234"/>
      <c r="H234"/>
      <c r="I234"/>
      <c r="J234"/>
      <c r="K234"/>
      <c r="L234"/>
      <c r="M234"/>
      <c r="N234"/>
      <c r="O234"/>
      <c r="P234"/>
      <c r="Q234"/>
      <c r="R234"/>
      <c r="S234"/>
      <c r="T234"/>
      <c r="U234"/>
      <c r="V234" s="43"/>
      <c r="W234" s="43"/>
      <c r="X234" s="43"/>
      <c r="Y234" s="43"/>
      <c r="Z234" s="43"/>
      <c r="AA234" s="43"/>
      <c r="AB234" s="43"/>
      <c r="AC23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c r="G235"/>
      <c r="H235"/>
      <c r="I235"/>
      <c r="J235"/>
      <c r="K235"/>
      <c r="L235"/>
      <c r="M235"/>
      <c r="N235"/>
      <c r="O235"/>
      <c r="P235"/>
      <c r="Q235"/>
      <c r="R235"/>
      <c r="S235"/>
      <c r="T235"/>
      <c r="U235"/>
      <c r="V235" s="43"/>
      <c r="W235" s="43"/>
      <c r="X235" s="43"/>
      <c r="Y235" s="43"/>
      <c r="Z235" s="43"/>
      <c r="AA235" s="43"/>
      <c r="AB235" s="43"/>
      <c r="AC235"/>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c r="G236"/>
      <c r="H236"/>
      <c r="I236"/>
      <c r="J236"/>
      <c r="K236"/>
      <c r="L236"/>
      <c r="M236"/>
      <c r="N236"/>
      <c r="O236"/>
      <c r="P236"/>
      <c r="Q236"/>
      <c r="R236"/>
      <c r="S236"/>
      <c r="T236"/>
      <c r="U236"/>
      <c r="V236" s="43"/>
      <c r="W236" s="43"/>
      <c r="X236" s="43"/>
      <c r="Y236" s="43"/>
      <c r="Z236" s="43"/>
      <c r="AA236" s="43"/>
      <c r="AB236" s="43"/>
      <c r="AC236"/>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c r="G237"/>
      <c r="H237"/>
      <c r="I237"/>
      <c r="J237"/>
      <c r="K237"/>
      <c r="L237"/>
      <c r="M237"/>
      <c r="N237"/>
      <c r="O237"/>
      <c r="P237"/>
      <c r="Q237"/>
      <c r="R237"/>
      <c r="S237"/>
      <c r="T237"/>
      <c r="U237"/>
      <c r="V237" s="43"/>
      <c r="W237" s="43"/>
      <c r="X237" s="43"/>
      <c r="Y237" s="43"/>
      <c r="Z237" s="43"/>
      <c r="AA237" s="43"/>
      <c r="AB237" s="43"/>
      <c r="AC237"/>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c r="G238"/>
      <c r="H238"/>
      <c r="I238"/>
      <c r="J238"/>
      <c r="K238"/>
      <c r="L238"/>
      <c r="M238"/>
      <c r="N238"/>
      <c r="O238"/>
      <c r="P238"/>
      <c r="Q238"/>
      <c r="R238"/>
      <c r="S238"/>
      <c r="T238"/>
      <c r="U238"/>
      <c r="V238" s="43"/>
      <c r="W238" s="43"/>
      <c r="X238" s="43"/>
      <c r="Y238" s="43"/>
      <c r="Z238" s="43"/>
      <c r="AA238" s="43"/>
      <c r="AB238" s="43"/>
      <c r="AC238"/>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c r="G239"/>
      <c r="H239"/>
      <c r="I239"/>
      <c r="J239"/>
      <c r="K239"/>
      <c r="L239"/>
      <c r="M239"/>
      <c r="N239"/>
      <c r="O239"/>
      <c r="P239"/>
      <c r="Q239"/>
      <c r="R239"/>
      <c r="S239"/>
      <c r="T239"/>
      <c r="U239"/>
      <c r="V239" s="43"/>
      <c r="W239" s="43"/>
      <c r="X239" s="43"/>
      <c r="Y239" s="43"/>
      <c r="Z239" s="43"/>
      <c r="AA239" s="43"/>
      <c r="AB239" s="43"/>
      <c r="AC23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c r="G240"/>
      <c r="H240"/>
      <c r="I240"/>
      <c r="J240"/>
      <c r="K240"/>
      <c r="L240"/>
      <c r="M240"/>
      <c r="N240"/>
      <c r="O240"/>
      <c r="P240"/>
      <c r="Q240"/>
      <c r="R240"/>
      <c r="S240"/>
      <c r="T240"/>
      <c r="U240"/>
      <c r="V240" s="43"/>
      <c r="W240" s="43"/>
      <c r="X240" s="43"/>
      <c r="Y240" s="43"/>
      <c r="Z240" s="43"/>
      <c r="AA240" s="43"/>
      <c r="AB240" s="43"/>
      <c r="AC240"/>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c r="G241"/>
      <c r="H241"/>
      <c r="I241"/>
      <c r="J241"/>
      <c r="K241"/>
      <c r="L241"/>
      <c r="M241"/>
      <c r="N241"/>
      <c r="O241"/>
      <c r="P241"/>
      <c r="Q241"/>
      <c r="R241"/>
      <c r="S241"/>
      <c r="T241"/>
      <c r="U241"/>
      <c r="V241" s="43"/>
      <c r="W241" s="43"/>
      <c r="X241" s="43"/>
      <c r="Y241" s="43"/>
      <c r="Z241" s="43"/>
      <c r="AA241" s="43"/>
      <c r="AB241" s="43"/>
      <c r="AC24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c r="G242"/>
      <c r="H242"/>
      <c r="I242"/>
      <c r="J242"/>
      <c r="K242"/>
      <c r="L242"/>
      <c r="M242"/>
      <c r="N242"/>
      <c r="O242"/>
      <c r="P242"/>
      <c r="Q242"/>
      <c r="R242"/>
      <c r="S242"/>
      <c r="T242"/>
      <c r="U242"/>
      <c r="V242" s="43"/>
      <c r="W242" s="43"/>
      <c r="X242" s="43"/>
      <c r="Y242" s="43"/>
      <c r="Z242" s="43"/>
      <c r="AA242" s="43"/>
      <c r="AB242" s="43"/>
      <c r="AC24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c r="G243"/>
      <c r="H243"/>
      <c r="I243"/>
      <c r="J243"/>
      <c r="K243"/>
      <c r="L243"/>
      <c r="M243"/>
      <c r="N243"/>
      <c r="O243"/>
      <c r="P243"/>
      <c r="Q243"/>
      <c r="R243"/>
      <c r="S243"/>
      <c r="T243"/>
      <c r="U243"/>
      <c r="V243" s="43"/>
      <c r="W243" s="43"/>
      <c r="X243" s="43"/>
      <c r="Y243" s="43"/>
      <c r="Z243" s="43"/>
      <c r="AA243" s="43"/>
      <c r="AB243" s="43"/>
      <c r="AC24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c r="G244"/>
      <c r="H244"/>
      <c r="I244"/>
      <c r="J244"/>
      <c r="K244"/>
      <c r="L244"/>
      <c r="M244"/>
      <c r="N244"/>
      <c r="O244"/>
      <c r="P244"/>
      <c r="Q244"/>
      <c r="R244"/>
      <c r="S244"/>
      <c r="T244"/>
      <c r="U244"/>
      <c r="V244" s="43"/>
      <c r="W244" s="43"/>
      <c r="X244" s="43"/>
      <c r="Y244" s="43"/>
      <c r="Z244" s="43"/>
      <c r="AA244" s="43"/>
      <c r="AB244" s="43"/>
      <c r="AC24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c r="G245"/>
      <c r="H245"/>
      <c r="I245"/>
      <c r="J245"/>
      <c r="K245"/>
      <c r="L245"/>
      <c r="M245"/>
      <c r="N245"/>
      <c r="O245"/>
      <c r="P245"/>
      <c r="Q245"/>
      <c r="R245"/>
      <c r="S245"/>
      <c r="T245"/>
      <c r="U245"/>
      <c r="V245" s="43"/>
      <c r="W245" s="43"/>
      <c r="X245" s="43"/>
      <c r="Y245" s="43"/>
      <c r="Z245" s="43"/>
      <c r="AA245" s="43"/>
      <c r="AB245" s="43"/>
      <c r="AC245"/>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c r="G246"/>
      <c r="H246"/>
      <c r="I246"/>
      <c r="J246"/>
      <c r="K246"/>
      <c r="L246"/>
      <c r="M246"/>
      <c r="N246"/>
      <c r="O246"/>
      <c r="P246"/>
      <c r="Q246"/>
      <c r="R246"/>
      <c r="S246"/>
      <c r="T246"/>
      <c r="U246"/>
      <c r="V246" s="43"/>
      <c r="W246" s="43"/>
      <c r="X246" s="43"/>
      <c r="Y246" s="43"/>
      <c r="Z246" s="43"/>
      <c r="AA246" s="43"/>
      <c r="AB246" s="43"/>
      <c r="AC246"/>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c r="G247"/>
      <c r="H247"/>
      <c r="I247"/>
      <c r="J247"/>
      <c r="K247"/>
      <c r="L247"/>
      <c r="M247"/>
      <c r="N247"/>
      <c r="O247"/>
      <c r="P247"/>
      <c r="Q247"/>
      <c r="R247"/>
      <c r="S247"/>
      <c r="T247"/>
      <c r="U247"/>
      <c r="V247" s="43"/>
      <c r="W247" s="43"/>
      <c r="X247" s="43"/>
      <c r="Y247" s="43"/>
      <c r="Z247" s="43"/>
      <c r="AA247" s="43"/>
      <c r="AB247" s="43"/>
      <c r="AC247"/>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c r="G248"/>
      <c r="H248"/>
      <c r="I248"/>
      <c r="J248"/>
      <c r="K248"/>
      <c r="L248"/>
      <c r="M248"/>
      <c r="N248"/>
      <c r="O248"/>
      <c r="P248"/>
      <c r="Q248"/>
      <c r="R248"/>
      <c r="S248"/>
      <c r="T248"/>
      <c r="U248"/>
      <c r="V248" s="43"/>
      <c r="W248" s="43"/>
      <c r="X248" s="43"/>
      <c r="Y248" s="43"/>
      <c r="Z248" s="43"/>
      <c r="AA248" s="43"/>
      <c r="AB248" s="43"/>
      <c r="AC248"/>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c r="G249"/>
      <c r="H249"/>
      <c r="I249"/>
      <c r="J249"/>
      <c r="K249"/>
      <c r="L249"/>
      <c r="M249"/>
      <c r="N249"/>
      <c r="O249"/>
      <c r="P249"/>
      <c r="Q249"/>
      <c r="R249"/>
      <c r="S249"/>
      <c r="T249"/>
      <c r="U249"/>
      <c r="V249" s="43"/>
      <c r="W249" s="43"/>
      <c r="X249" s="43"/>
      <c r="Y249" s="43"/>
      <c r="Z249" s="43"/>
      <c r="AA249" s="43"/>
      <c r="AB249" s="43"/>
      <c r="AC249"/>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c r="G250"/>
      <c r="H250"/>
      <c r="I250"/>
      <c r="J250"/>
      <c r="K250"/>
      <c r="L250"/>
      <c r="M250"/>
      <c r="N250"/>
      <c r="O250"/>
      <c r="P250"/>
      <c r="Q250"/>
      <c r="R250"/>
      <c r="S250"/>
      <c r="T250"/>
      <c r="U250"/>
      <c r="V250" s="43"/>
      <c r="W250" s="43"/>
      <c r="X250" s="43"/>
      <c r="Y250" s="43"/>
      <c r="Z250" s="43"/>
      <c r="AA250" s="43"/>
      <c r="AB250" s="43"/>
      <c r="AC250"/>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c r="G251"/>
      <c r="H251"/>
      <c r="I251"/>
      <c r="J251"/>
      <c r="K251"/>
      <c r="L251"/>
      <c r="M251"/>
      <c r="N251"/>
      <c r="O251"/>
      <c r="P251"/>
      <c r="Q251"/>
      <c r="R251"/>
      <c r="S251"/>
      <c r="T251"/>
      <c r="U251"/>
      <c r="V251" s="43"/>
      <c r="W251" s="43"/>
      <c r="X251" s="43"/>
      <c r="Y251" s="43"/>
      <c r="Z251" s="43"/>
      <c r="AA251" s="43"/>
      <c r="AB251" s="43"/>
      <c r="AC25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c r="G252"/>
      <c r="H252"/>
      <c r="I252"/>
      <c r="J252"/>
      <c r="K252"/>
      <c r="L252"/>
      <c r="M252"/>
      <c r="N252"/>
      <c r="O252"/>
      <c r="P252"/>
      <c r="Q252"/>
      <c r="R252"/>
      <c r="S252"/>
      <c r="T252"/>
      <c r="U252"/>
      <c r="V252" s="43"/>
      <c r="W252" s="43"/>
      <c r="X252" s="43"/>
      <c r="Y252" s="43"/>
      <c r="Z252" s="43"/>
      <c r="AA252" s="43"/>
      <c r="AB252" s="43"/>
      <c r="AC25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c r="G253"/>
      <c r="H253"/>
      <c r="I253"/>
      <c r="J253"/>
      <c r="K253"/>
      <c r="L253"/>
      <c r="M253"/>
      <c r="N253"/>
      <c r="O253"/>
      <c r="P253"/>
      <c r="Q253"/>
      <c r="R253"/>
      <c r="S253"/>
      <c r="T253"/>
      <c r="U253"/>
      <c r="V253" s="43"/>
      <c r="W253" s="43"/>
      <c r="X253" s="43"/>
      <c r="Y253" s="43"/>
      <c r="Z253" s="43"/>
      <c r="AA253" s="43"/>
      <c r="AB253" s="43"/>
      <c r="AC25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c r="G254"/>
      <c r="H254"/>
      <c r="I254"/>
      <c r="J254"/>
      <c r="K254"/>
      <c r="L254"/>
      <c r="M254"/>
      <c r="N254"/>
      <c r="O254"/>
      <c r="P254"/>
      <c r="Q254"/>
      <c r="R254"/>
      <c r="S254"/>
      <c r="T254"/>
      <c r="U254"/>
      <c r="V254" s="43"/>
      <c r="W254" s="43"/>
      <c r="X254" s="43"/>
      <c r="Y254" s="43"/>
      <c r="Z254" s="43"/>
      <c r="AA254" s="43"/>
      <c r="AB254" s="43"/>
      <c r="AC25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c r="G255"/>
      <c r="H255"/>
      <c r="I255"/>
      <c r="J255"/>
      <c r="K255"/>
      <c r="L255"/>
      <c r="M255"/>
      <c r="N255"/>
      <c r="O255"/>
      <c r="P255"/>
      <c r="Q255"/>
      <c r="R255"/>
      <c r="S255"/>
      <c r="T255"/>
      <c r="U255"/>
      <c r="V255" s="43"/>
      <c r="W255" s="43"/>
      <c r="X255" s="43"/>
      <c r="Y255" s="43"/>
      <c r="Z255" s="43"/>
      <c r="AA255" s="43"/>
      <c r="AB255" s="43"/>
      <c r="AC255"/>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c r="G256"/>
      <c r="H256"/>
      <c r="I256"/>
      <c r="J256"/>
      <c r="K256"/>
      <c r="L256"/>
      <c r="M256"/>
      <c r="N256"/>
      <c r="O256"/>
      <c r="P256"/>
      <c r="Q256"/>
      <c r="R256"/>
      <c r="S256"/>
      <c r="T256"/>
      <c r="U256"/>
      <c r="V256" s="43"/>
      <c r="W256" s="43"/>
      <c r="X256" s="43"/>
      <c r="Y256" s="43"/>
      <c r="Z256" s="43"/>
      <c r="AA256" s="43"/>
      <c r="AB256" s="43"/>
      <c r="AC256"/>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c r="G257"/>
      <c r="H257"/>
      <c r="I257"/>
      <c r="J257"/>
      <c r="K257"/>
      <c r="L257"/>
      <c r="M257"/>
      <c r="N257"/>
      <c r="O257"/>
      <c r="P257"/>
      <c r="Q257"/>
      <c r="R257"/>
      <c r="S257"/>
      <c r="T257"/>
      <c r="U257"/>
      <c r="V257" s="43"/>
      <c r="W257" s="43"/>
      <c r="X257" s="43"/>
      <c r="Y257" s="43"/>
      <c r="Z257" s="43"/>
      <c r="AA257" s="43"/>
      <c r="AB257" s="43"/>
      <c r="AC257"/>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c r="G258"/>
      <c r="H258"/>
      <c r="I258"/>
      <c r="J258"/>
      <c r="K258"/>
      <c r="L258"/>
      <c r="M258"/>
      <c r="N258"/>
      <c r="O258"/>
      <c r="P258"/>
      <c r="Q258"/>
      <c r="R258"/>
      <c r="S258"/>
      <c r="T258"/>
      <c r="U258"/>
      <c r="V258" s="43"/>
      <c r="W258" s="43"/>
      <c r="X258" s="43"/>
      <c r="Y258" s="43"/>
      <c r="Z258" s="43"/>
      <c r="AA258" s="43"/>
      <c r="AB258" s="43"/>
      <c r="AC258"/>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c r="G259"/>
      <c r="H259"/>
      <c r="I259"/>
      <c r="J259"/>
      <c r="K259"/>
      <c r="L259"/>
      <c r="M259"/>
      <c r="N259"/>
      <c r="O259"/>
      <c r="P259"/>
      <c r="Q259"/>
      <c r="R259"/>
      <c r="S259"/>
      <c r="T259"/>
      <c r="U259"/>
      <c r="V259" s="43"/>
      <c r="W259" s="43"/>
      <c r="X259" s="43"/>
      <c r="Y259" s="43"/>
      <c r="Z259" s="43"/>
      <c r="AA259" s="43"/>
      <c r="AB259" s="43"/>
      <c r="AC259"/>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c r="G260"/>
      <c r="H260"/>
      <c r="I260"/>
      <c r="J260"/>
      <c r="K260"/>
      <c r="L260"/>
      <c r="M260"/>
      <c r="N260"/>
      <c r="O260"/>
      <c r="P260"/>
      <c r="Q260"/>
      <c r="R260"/>
      <c r="S260"/>
      <c r="T260"/>
      <c r="U260"/>
      <c r="V260" s="43"/>
      <c r="W260" s="43"/>
      <c r="X260" s="43"/>
      <c r="Y260" s="43"/>
      <c r="Z260" s="43"/>
      <c r="AA260" s="43"/>
      <c r="AB260" s="43"/>
      <c r="AC260"/>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c r="G261"/>
      <c r="H261"/>
      <c r="I261"/>
      <c r="J261"/>
      <c r="K261"/>
      <c r="L261"/>
      <c r="M261"/>
      <c r="N261"/>
      <c r="O261"/>
      <c r="P261"/>
      <c r="Q261"/>
      <c r="R261"/>
      <c r="S261"/>
      <c r="T261"/>
      <c r="U261"/>
      <c r="V261" s="43"/>
      <c r="W261" s="43"/>
      <c r="X261" s="43"/>
      <c r="Y261" s="43"/>
      <c r="Z261" s="43"/>
      <c r="AA261" s="43"/>
      <c r="AB261" s="43"/>
      <c r="AC26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c r="G262"/>
      <c r="H262"/>
      <c r="I262"/>
      <c r="J262"/>
      <c r="K262"/>
      <c r="L262"/>
      <c r="M262"/>
      <c r="N262"/>
      <c r="O262"/>
      <c r="P262"/>
      <c r="Q262"/>
      <c r="R262"/>
      <c r="S262"/>
      <c r="T262"/>
      <c r="U262"/>
      <c r="V262" s="43"/>
      <c r="W262" s="43"/>
      <c r="X262" s="43"/>
      <c r="Y262" s="43"/>
      <c r="Z262" s="43"/>
      <c r="AA262" s="43"/>
      <c r="AB262" s="43"/>
      <c r="AC26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c r="G263"/>
      <c r="H263"/>
      <c r="I263"/>
      <c r="J263"/>
      <c r="K263"/>
      <c r="L263"/>
      <c r="M263"/>
      <c r="N263"/>
      <c r="O263"/>
      <c r="P263"/>
      <c r="Q263"/>
      <c r="R263"/>
      <c r="S263"/>
      <c r="T263"/>
      <c r="U263"/>
      <c r="V263" s="43"/>
      <c r="W263" s="43"/>
      <c r="X263" s="43"/>
      <c r="Y263" s="43"/>
      <c r="Z263" s="43"/>
      <c r="AA263" s="43"/>
      <c r="AB263" s="43"/>
      <c r="AC2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c r="G264"/>
      <c r="H264"/>
      <c r="I264"/>
      <c r="J264"/>
      <c r="K264"/>
      <c r="L264"/>
      <c r="M264"/>
      <c r="N264"/>
      <c r="O264"/>
      <c r="P264"/>
      <c r="Q264"/>
      <c r="R264"/>
      <c r="S264"/>
      <c r="T264"/>
      <c r="U264"/>
      <c r="V264" s="43"/>
      <c r="W264" s="43"/>
      <c r="X264" s="43"/>
      <c r="Y264" s="43"/>
      <c r="Z264" s="43"/>
      <c r="AA264" s="43"/>
      <c r="AB264" s="43"/>
      <c r="AC2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c r="G265"/>
      <c r="H265"/>
      <c r="I265"/>
      <c r="J265"/>
      <c r="K265"/>
      <c r="L265"/>
      <c r="M265"/>
      <c r="N265"/>
      <c r="O265"/>
      <c r="P265"/>
      <c r="Q265"/>
      <c r="R265"/>
      <c r="S265"/>
      <c r="T265"/>
      <c r="U265"/>
      <c r="V265" s="43"/>
      <c r="W265" s="43"/>
      <c r="X265" s="43"/>
      <c r="Y265" s="43"/>
      <c r="Z265" s="43"/>
      <c r="AA265" s="43"/>
      <c r="AB265" s="43"/>
      <c r="AC265"/>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c r="G266"/>
      <c r="H266"/>
      <c r="I266"/>
      <c r="J266"/>
      <c r="K266"/>
      <c r="L266"/>
      <c r="M266"/>
      <c r="N266"/>
      <c r="O266"/>
      <c r="P266"/>
      <c r="Q266"/>
      <c r="R266"/>
      <c r="S266"/>
      <c r="T266"/>
      <c r="U266"/>
      <c r="V266" s="43"/>
      <c r="W266" s="43"/>
      <c r="X266" s="43"/>
      <c r="Y266" s="43"/>
      <c r="Z266" s="43"/>
      <c r="AA266" s="43"/>
      <c r="AB266" s="43"/>
      <c r="AC266"/>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c r="G267"/>
      <c r="H267"/>
      <c r="I267"/>
      <c r="J267"/>
      <c r="K267"/>
      <c r="L267"/>
      <c r="M267"/>
      <c r="N267"/>
      <c r="O267"/>
      <c r="P267"/>
      <c r="Q267"/>
      <c r="R267"/>
      <c r="S267"/>
      <c r="T267"/>
      <c r="U267"/>
      <c r="V267" s="43"/>
      <c r="W267" s="43"/>
      <c r="X267" s="43"/>
      <c r="Y267" s="43"/>
      <c r="Z267" s="43"/>
      <c r="AA267" s="43"/>
      <c r="AB267" s="43"/>
      <c r="AC267"/>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c r="G268"/>
      <c r="H268"/>
      <c r="I268"/>
      <c r="J268"/>
      <c r="K268"/>
      <c r="L268"/>
      <c r="M268"/>
      <c r="N268"/>
      <c r="O268"/>
      <c r="P268"/>
      <c r="Q268"/>
      <c r="R268"/>
      <c r="S268"/>
      <c r="T268"/>
      <c r="U268"/>
      <c r="V268" s="43"/>
      <c r="W268" s="43"/>
      <c r="X268" s="43"/>
      <c r="Y268" s="43"/>
      <c r="Z268" s="43"/>
      <c r="AA268" s="43"/>
      <c r="AB268" s="43"/>
      <c r="AC268"/>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c r="G269"/>
      <c r="H269"/>
      <c r="I269"/>
      <c r="J269"/>
      <c r="K269"/>
      <c r="L269"/>
      <c r="M269"/>
      <c r="N269"/>
      <c r="O269"/>
      <c r="P269"/>
      <c r="Q269"/>
      <c r="R269"/>
      <c r="S269"/>
      <c r="T269"/>
      <c r="U269"/>
      <c r="V269" s="43"/>
      <c r="W269" s="43"/>
      <c r="X269" s="43"/>
      <c r="Y269" s="43"/>
      <c r="Z269" s="43"/>
      <c r="AA269" s="43"/>
      <c r="AB269" s="43"/>
      <c r="AC26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c r="G270"/>
      <c r="H270"/>
      <c r="I270"/>
      <c r="J270"/>
      <c r="K270"/>
      <c r="L270"/>
      <c r="M270"/>
      <c r="N270"/>
      <c r="O270"/>
      <c r="P270"/>
      <c r="Q270"/>
      <c r="R270"/>
      <c r="S270"/>
      <c r="T270"/>
      <c r="U270"/>
      <c r="V270" s="43"/>
      <c r="W270" s="43"/>
      <c r="X270" s="43"/>
      <c r="Y270" s="43"/>
      <c r="Z270" s="43"/>
      <c r="AA270" s="43"/>
      <c r="AB270" s="43"/>
      <c r="AC270"/>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c r="G271"/>
      <c r="H271"/>
      <c r="I271"/>
      <c r="J271"/>
      <c r="K271"/>
      <c r="L271"/>
      <c r="M271"/>
      <c r="N271"/>
      <c r="O271"/>
      <c r="P271"/>
      <c r="Q271"/>
      <c r="R271"/>
      <c r="S271"/>
      <c r="T271"/>
      <c r="U271"/>
      <c r="V271" s="43"/>
      <c r="W271" s="43"/>
      <c r="X271" s="43"/>
      <c r="Y271" s="43"/>
      <c r="Z271" s="43"/>
      <c r="AA271" s="43"/>
      <c r="AB271" s="43"/>
      <c r="AC27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c r="G272"/>
      <c r="H272"/>
      <c r="I272"/>
      <c r="J272"/>
      <c r="K272"/>
      <c r="L272"/>
      <c r="M272"/>
      <c r="N272"/>
      <c r="O272"/>
      <c r="P272"/>
      <c r="Q272"/>
      <c r="R272"/>
      <c r="S272"/>
      <c r="T272"/>
      <c r="U272"/>
      <c r="V272" s="43"/>
      <c r="W272" s="43"/>
      <c r="X272" s="43"/>
      <c r="Y272" s="43"/>
      <c r="Z272" s="43"/>
      <c r="AA272" s="43"/>
      <c r="AB272" s="43"/>
      <c r="AC27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c r="G273"/>
      <c r="H273"/>
      <c r="I273"/>
      <c r="J273"/>
      <c r="K273"/>
      <c r="L273"/>
      <c r="M273"/>
      <c r="N273"/>
      <c r="O273"/>
      <c r="P273"/>
      <c r="Q273"/>
      <c r="R273"/>
      <c r="S273"/>
      <c r="T273"/>
      <c r="U273"/>
      <c r="V273" s="43"/>
      <c r="W273" s="43"/>
      <c r="X273" s="43"/>
      <c r="Y273" s="43"/>
      <c r="Z273" s="43"/>
      <c r="AA273" s="43"/>
      <c r="AB273" s="43"/>
      <c r="AC27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c r="G274"/>
      <c r="H274"/>
      <c r="I274"/>
      <c r="J274"/>
      <c r="K274"/>
      <c r="L274"/>
      <c r="M274"/>
      <c r="N274"/>
      <c r="O274"/>
      <c r="P274"/>
      <c r="Q274"/>
      <c r="R274"/>
      <c r="S274"/>
      <c r="T274"/>
      <c r="U274"/>
      <c r="V274" s="43"/>
      <c r="W274" s="43"/>
      <c r="X274" s="43"/>
      <c r="Y274" s="43"/>
      <c r="Z274" s="43"/>
      <c r="AA274" s="43"/>
      <c r="AB274" s="43"/>
      <c r="AC27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c r="G275"/>
      <c r="H275"/>
      <c r="I275"/>
      <c r="J275"/>
      <c r="K275"/>
      <c r="L275"/>
      <c r="M275"/>
      <c r="N275"/>
      <c r="O275"/>
      <c r="P275"/>
      <c r="Q275"/>
      <c r="R275"/>
      <c r="S275"/>
      <c r="T275"/>
      <c r="U275"/>
      <c r="V275" s="43"/>
      <c r="W275" s="43"/>
      <c r="X275" s="43"/>
      <c r="Y275" s="43"/>
      <c r="Z275" s="43"/>
      <c r="AA275" s="43"/>
      <c r="AB275" s="43"/>
      <c r="AC275"/>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c r="G276"/>
      <c r="H276"/>
      <c r="I276"/>
      <c r="J276"/>
      <c r="K276"/>
      <c r="L276"/>
      <c r="M276"/>
      <c r="N276"/>
      <c r="O276"/>
      <c r="P276"/>
      <c r="Q276"/>
      <c r="R276"/>
      <c r="S276"/>
      <c r="T276"/>
      <c r="U276"/>
      <c r="V276" s="43"/>
      <c r="W276" s="43"/>
      <c r="X276" s="43"/>
      <c r="Y276" s="43"/>
      <c r="Z276" s="43"/>
      <c r="AA276" s="43"/>
      <c r="AB276" s="43"/>
      <c r="AC276"/>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c r="G277"/>
      <c r="H277"/>
      <c r="I277"/>
      <c r="J277"/>
      <c r="K277"/>
      <c r="L277"/>
      <c r="M277"/>
      <c r="N277"/>
      <c r="O277"/>
      <c r="P277"/>
      <c r="Q277"/>
      <c r="R277"/>
      <c r="S277"/>
      <c r="T277"/>
      <c r="U277"/>
      <c r="V277" s="43"/>
      <c r="W277" s="43"/>
      <c r="X277" s="43"/>
      <c r="Y277" s="43"/>
      <c r="Z277" s="43"/>
      <c r="AA277" s="43"/>
      <c r="AB277" s="43"/>
      <c r="AC277"/>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c r="G278"/>
      <c r="H278"/>
      <c r="I278"/>
      <c r="J278"/>
      <c r="K278"/>
      <c r="L278"/>
      <c r="M278"/>
      <c r="N278"/>
      <c r="O278"/>
      <c r="P278"/>
      <c r="Q278"/>
      <c r="R278"/>
      <c r="S278"/>
      <c r="T278"/>
      <c r="U278"/>
      <c r="V278" s="43"/>
      <c r="W278" s="43"/>
      <c r="X278" s="43"/>
      <c r="Y278" s="43"/>
      <c r="Z278" s="43"/>
      <c r="AA278" s="43"/>
      <c r="AB278" s="43"/>
      <c r="AC278"/>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c r="G279"/>
      <c r="H279"/>
      <c r="I279"/>
      <c r="J279"/>
      <c r="K279"/>
      <c r="L279"/>
      <c r="M279"/>
      <c r="N279"/>
      <c r="O279"/>
      <c r="P279"/>
      <c r="Q279"/>
      <c r="R279"/>
      <c r="S279"/>
      <c r="T279"/>
      <c r="U279"/>
      <c r="V279" s="43"/>
      <c r="W279" s="43"/>
      <c r="X279" s="43"/>
      <c r="Y279" s="43"/>
      <c r="Z279" s="43"/>
      <c r="AA279" s="43"/>
      <c r="AB279" s="43"/>
      <c r="AC27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c r="G280"/>
      <c r="H280"/>
      <c r="I280"/>
      <c r="J280"/>
      <c r="K280"/>
      <c r="L280"/>
      <c r="M280"/>
      <c r="N280"/>
      <c r="O280"/>
      <c r="P280"/>
      <c r="Q280"/>
      <c r="R280"/>
      <c r="S280"/>
      <c r="T280"/>
      <c r="U280"/>
      <c r="V280" s="43"/>
      <c r="W280" s="43"/>
      <c r="X280" s="43"/>
      <c r="Y280" s="43"/>
      <c r="Z280" s="43"/>
      <c r="AA280" s="43"/>
      <c r="AB280" s="43"/>
      <c r="AC280"/>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c r="G281"/>
      <c r="H281"/>
      <c r="I281"/>
      <c r="J281"/>
      <c r="K281"/>
      <c r="L281"/>
      <c r="M281"/>
      <c r="N281"/>
      <c r="O281"/>
      <c r="P281"/>
      <c r="Q281"/>
      <c r="R281"/>
      <c r="S281"/>
      <c r="T281"/>
      <c r="U281"/>
      <c r="V281" s="43"/>
      <c r="W281" s="43"/>
      <c r="X281" s="43"/>
      <c r="Y281" s="43"/>
      <c r="Z281" s="43"/>
      <c r="AA281" s="43"/>
      <c r="AB281" s="43"/>
      <c r="AC28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c r="G282"/>
      <c r="H282"/>
      <c r="I282"/>
      <c r="J282"/>
      <c r="K282"/>
      <c r="L282"/>
      <c r="M282"/>
      <c r="N282"/>
      <c r="O282"/>
      <c r="P282"/>
      <c r="Q282"/>
      <c r="R282"/>
      <c r="S282"/>
      <c r="T282"/>
      <c r="U282"/>
      <c r="V282" s="43"/>
      <c r="W282" s="43"/>
      <c r="X282" s="43"/>
      <c r="Y282" s="43"/>
      <c r="Z282" s="43"/>
      <c r="AA282" s="43"/>
      <c r="AB282" s="43"/>
      <c r="AC28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c r="G283"/>
      <c r="H283"/>
      <c r="I283"/>
      <c r="J283"/>
      <c r="K283"/>
      <c r="L283"/>
      <c r="M283"/>
      <c r="N283"/>
      <c r="O283"/>
      <c r="P283"/>
      <c r="Q283"/>
      <c r="R283"/>
      <c r="S283"/>
      <c r="T283"/>
      <c r="U283"/>
      <c r="V283" s="43"/>
      <c r="W283" s="43"/>
      <c r="X283" s="43"/>
      <c r="Y283" s="43"/>
      <c r="Z283" s="43"/>
      <c r="AA283" s="43"/>
      <c r="AB283" s="43"/>
      <c r="AC28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c r="G284"/>
      <c r="H284"/>
      <c r="I284"/>
      <c r="J284"/>
      <c r="K284"/>
      <c r="L284"/>
      <c r="M284"/>
      <c r="N284"/>
      <c r="O284"/>
      <c r="P284"/>
      <c r="Q284"/>
      <c r="R284"/>
      <c r="S284"/>
      <c r="T284"/>
      <c r="U284"/>
      <c r="V284" s="43"/>
      <c r="W284" s="43"/>
      <c r="X284" s="43"/>
      <c r="Y284" s="43"/>
      <c r="Z284" s="43"/>
      <c r="AA284" s="43"/>
      <c r="AB284" s="43"/>
      <c r="AC28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c r="G285"/>
      <c r="H285"/>
      <c r="I285"/>
      <c r="J285"/>
      <c r="K285"/>
      <c r="L285"/>
      <c r="M285"/>
      <c r="N285"/>
      <c r="O285"/>
      <c r="P285"/>
      <c r="Q285"/>
      <c r="R285"/>
      <c r="S285"/>
      <c r="T285"/>
      <c r="U285"/>
      <c r="V285" s="43"/>
      <c r="W285" s="43"/>
      <c r="X285" s="43"/>
      <c r="Y285" s="43"/>
      <c r="Z285" s="43"/>
      <c r="AA285" s="43"/>
      <c r="AB285" s="43"/>
      <c r="AC285"/>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c r="G286"/>
      <c r="H286"/>
      <c r="I286"/>
      <c r="J286"/>
      <c r="K286"/>
      <c r="L286"/>
      <c r="M286"/>
      <c r="N286"/>
      <c r="O286"/>
      <c r="P286"/>
      <c r="Q286"/>
      <c r="R286"/>
      <c r="S286"/>
      <c r="T286"/>
      <c r="U286"/>
      <c r="V286" s="43"/>
      <c r="W286" s="43"/>
      <c r="X286" s="43"/>
      <c r="Y286" s="43"/>
      <c r="Z286" s="43"/>
      <c r="AA286" s="43"/>
      <c r="AB286" s="43"/>
      <c r="AC286"/>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c r="G287"/>
      <c r="H287"/>
      <c r="I287"/>
      <c r="J287"/>
      <c r="K287"/>
      <c r="L287"/>
      <c r="M287"/>
      <c r="N287"/>
      <c r="O287"/>
      <c r="P287"/>
      <c r="Q287"/>
      <c r="R287"/>
      <c r="S287"/>
      <c r="T287"/>
      <c r="U287"/>
      <c r="V287" s="43"/>
      <c r="W287" s="43"/>
      <c r="X287" s="43"/>
      <c r="Y287" s="43"/>
      <c r="Z287" s="43"/>
      <c r="AA287" s="43"/>
      <c r="AB287" s="43"/>
      <c r="AC287"/>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c r="G288"/>
      <c r="H288"/>
      <c r="I288"/>
      <c r="J288"/>
      <c r="K288"/>
      <c r="L288"/>
      <c r="M288"/>
      <c r="N288"/>
      <c r="O288"/>
      <c r="P288"/>
      <c r="Q288"/>
      <c r="R288"/>
      <c r="S288"/>
      <c r="T288"/>
      <c r="U288"/>
      <c r="V288" s="43"/>
      <c r="W288" s="43"/>
      <c r="X288" s="43"/>
      <c r="Y288" s="43"/>
      <c r="Z288" s="43"/>
      <c r="AA288" s="43"/>
      <c r="AB288" s="43"/>
      <c r="AC288"/>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c r="G289"/>
      <c r="H289"/>
      <c r="I289"/>
      <c r="J289"/>
      <c r="K289"/>
      <c r="L289"/>
      <c r="M289"/>
      <c r="N289"/>
      <c r="O289"/>
      <c r="P289"/>
      <c r="Q289"/>
      <c r="R289"/>
      <c r="S289"/>
      <c r="T289"/>
      <c r="U289"/>
      <c r="V289" s="43"/>
      <c r="W289" s="43"/>
      <c r="X289" s="43"/>
      <c r="Y289" s="43"/>
      <c r="Z289" s="43"/>
      <c r="AA289" s="43"/>
      <c r="AB289" s="43"/>
      <c r="AC28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c r="G290"/>
      <c r="H290"/>
      <c r="I290"/>
      <c r="J290"/>
      <c r="K290"/>
      <c r="L290"/>
      <c r="M290"/>
      <c r="N290"/>
      <c r="O290"/>
      <c r="P290"/>
      <c r="Q290"/>
      <c r="R290"/>
      <c r="S290"/>
      <c r="T290"/>
      <c r="U290"/>
      <c r="V290" s="43"/>
      <c r="W290" s="43"/>
      <c r="X290" s="43"/>
      <c r="Y290" s="43"/>
      <c r="Z290" s="43"/>
      <c r="AA290" s="43"/>
      <c r="AB290" s="43"/>
      <c r="AC290"/>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c r="G291"/>
      <c r="H291"/>
      <c r="I291"/>
      <c r="J291"/>
      <c r="K291"/>
      <c r="L291"/>
      <c r="M291"/>
      <c r="N291"/>
      <c r="O291"/>
      <c r="P291"/>
      <c r="Q291"/>
      <c r="R291"/>
      <c r="S291"/>
      <c r="T291"/>
      <c r="U291"/>
      <c r="V291" s="43"/>
      <c r="W291" s="43"/>
      <c r="X291" s="43"/>
      <c r="Y291" s="43"/>
      <c r="Z291" s="43"/>
      <c r="AA291" s="43"/>
      <c r="AB291" s="43"/>
      <c r="AC29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c r="G292"/>
      <c r="H292"/>
      <c r="I292"/>
      <c r="J292"/>
      <c r="K292"/>
      <c r="L292"/>
      <c r="M292"/>
      <c r="N292"/>
      <c r="O292"/>
      <c r="P292"/>
      <c r="Q292"/>
      <c r="R292"/>
      <c r="S292"/>
      <c r="T292"/>
      <c r="U292"/>
      <c r="V292" s="43"/>
      <c r="W292" s="43"/>
      <c r="X292" s="43"/>
      <c r="Y292" s="43"/>
      <c r="Z292" s="43"/>
      <c r="AA292" s="43"/>
      <c r="AB292" s="43"/>
      <c r="AC29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c r="G293"/>
      <c r="H293"/>
      <c r="I293"/>
      <c r="J293"/>
      <c r="K293"/>
      <c r="L293"/>
      <c r="M293"/>
      <c r="N293"/>
      <c r="O293"/>
      <c r="P293"/>
      <c r="Q293"/>
      <c r="R293"/>
      <c r="S293"/>
      <c r="T293"/>
      <c r="U293"/>
      <c r="V293" s="43"/>
      <c r="W293" s="43"/>
      <c r="X293" s="43"/>
      <c r="Y293" s="43"/>
      <c r="Z293" s="43"/>
      <c r="AA293" s="43"/>
      <c r="AB293" s="43"/>
      <c r="AC29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c r="G294"/>
      <c r="H294"/>
      <c r="I294"/>
      <c r="J294"/>
      <c r="K294"/>
      <c r="L294"/>
      <c r="M294"/>
      <c r="N294"/>
      <c r="O294"/>
      <c r="P294"/>
      <c r="Q294"/>
      <c r="R294"/>
      <c r="S294"/>
      <c r="T294"/>
      <c r="U294"/>
      <c r="V294" s="43"/>
      <c r="W294" s="43"/>
      <c r="X294" s="43"/>
      <c r="Y294" s="43"/>
      <c r="Z294" s="43"/>
      <c r="AA294" s="43"/>
      <c r="AB294" s="43"/>
      <c r="AC29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c r="G295"/>
      <c r="H295"/>
      <c r="I295"/>
      <c r="J295"/>
      <c r="K295"/>
      <c r="L295"/>
      <c r="M295"/>
      <c r="N295"/>
      <c r="O295"/>
      <c r="P295"/>
      <c r="Q295"/>
      <c r="R295"/>
      <c r="S295"/>
      <c r="T295"/>
      <c r="U295"/>
      <c r="V295" s="43"/>
      <c r="W295" s="43"/>
      <c r="X295" s="43"/>
      <c r="Y295" s="43"/>
      <c r="Z295" s="43"/>
      <c r="AA295" s="43"/>
      <c r="AB295" s="43"/>
      <c r="AC295"/>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c r="G296"/>
      <c r="H296"/>
      <c r="I296"/>
      <c r="J296"/>
      <c r="K296"/>
      <c r="L296"/>
      <c r="M296"/>
      <c r="N296"/>
      <c r="O296"/>
      <c r="P296"/>
      <c r="Q296"/>
      <c r="R296"/>
      <c r="S296"/>
      <c r="T296"/>
      <c r="U296"/>
      <c r="V296" s="43"/>
      <c r="W296" s="43"/>
      <c r="X296" s="43"/>
      <c r="Y296" s="43"/>
      <c r="Z296" s="43"/>
      <c r="AA296" s="43"/>
      <c r="AB296" s="43"/>
      <c r="AC296"/>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c r="G297"/>
      <c r="H297"/>
      <c r="I297"/>
      <c r="J297"/>
      <c r="K297"/>
      <c r="L297"/>
      <c r="M297"/>
      <c r="N297"/>
      <c r="O297"/>
      <c r="P297"/>
      <c r="Q297"/>
      <c r="R297"/>
      <c r="S297"/>
      <c r="T297"/>
      <c r="U297"/>
      <c r="V297" s="43"/>
      <c r="W297" s="43"/>
      <c r="X297" s="43"/>
      <c r="Y297" s="43"/>
      <c r="Z297" s="43"/>
      <c r="AA297" s="43"/>
      <c r="AB297" s="43"/>
      <c r="AC297"/>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c r="G298"/>
      <c r="H298"/>
      <c r="I298"/>
      <c r="J298"/>
      <c r="K298"/>
      <c r="L298"/>
      <c r="M298"/>
      <c r="N298"/>
      <c r="O298"/>
      <c r="P298"/>
      <c r="Q298"/>
      <c r="R298"/>
      <c r="S298"/>
      <c r="T298"/>
      <c r="U298"/>
      <c r="V298" s="43"/>
      <c r="W298" s="43"/>
      <c r="X298" s="43"/>
      <c r="Y298" s="43"/>
      <c r="Z298" s="43"/>
      <c r="AA298" s="43"/>
      <c r="AB298" s="43"/>
      <c r="AC298"/>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c r="G299"/>
      <c r="H299"/>
      <c r="I299"/>
      <c r="J299"/>
      <c r="K299"/>
      <c r="L299"/>
      <c r="M299"/>
      <c r="N299"/>
      <c r="O299"/>
      <c r="P299"/>
      <c r="Q299"/>
      <c r="R299"/>
      <c r="S299"/>
      <c r="T299"/>
      <c r="U299"/>
      <c r="V299" s="43"/>
      <c r="W299" s="43"/>
      <c r="X299" s="43"/>
      <c r="Y299" s="43"/>
      <c r="Z299" s="43"/>
      <c r="AA299" s="43"/>
      <c r="AB299" s="43"/>
      <c r="AC29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c r="G300"/>
      <c r="H300"/>
      <c r="I300"/>
      <c r="J300"/>
      <c r="K300"/>
      <c r="L300"/>
      <c r="M300"/>
      <c r="N300"/>
      <c r="O300"/>
      <c r="P300"/>
      <c r="Q300"/>
      <c r="R300"/>
      <c r="S300"/>
      <c r="T300"/>
      <c r="U300"/>
      <c r="V300" s="43"/>
      <c r="W300" s="43"/>
      <c r="X300" s="43"/>
      <c r="Y300" s="43"/>
      <c r="Z300" s="43"/>
      <c r="AA300" s="43"/>
      <c r="AB300" s="43"/>
      <c r="AC300"/>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c r="G301"/>
      <c r="H301"/>
      <c r="I301"/>
      <c r="J301"/>
      <c r="K301"/>
      <c r="L301"/>
      <c r="M301"/>
      <c r="N301"/>
      <c r="O301"/>
      <c r="P301"/>
      <c r="Q301"/>
      <c r="R301"/>
      <c r="S301"/>
      <c r="T301"/>
      <c r="U301"/>
      <c r="V301" s="43"/>
      <c r="W301" s="43"/>
      <c r="X301" s="43"/>
      <c r="Y301" s="43"/>
      <c r="Z301" s="43"/>
      <c r="AA301" s="43"/>
      <c r="AB301" s="43"/>
      <c r="AC30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c r="G302"/>
      <c r="H302"/>
      <c r="I302"/>
      <c r="J302"/>
      <c r="K302"/>
      <c r="L302"/>
      <c r="M302"/>
      <c r="N302"/>
      <c r="O302"/>
      <c r="P302"/>
      <c r="Q302"/>
      <c r="R302"/>
      <c r="S302"/>
      <c r="T302"/>
      <c r="U302"/>
      <c r="V302" s="43"/>
      <c r="W302" s="43"/>
      <c r="X302" s="43"/>
      <c r="Y302" s="43"/>
      <c r="Z302" s="43"/>
      <c r="AA302" s="43"/>
      <c r="AB302" s="43"/>
      <c r="AC30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c r="G303"/>
      <c r="H303"/>
      <c r="I303"/>
      <c r="J303"/>
      <c r="K303"/>
      <c r="L303"/>
      <c r="M303"/>
      <c r="N303"/>
      <c r="O303"/>
      <c r="P303"/>
      <c r="Q303"/>
      <c r="R303"/>
      <c r="S303"/>
      <c r="T303"/>
      <c r="U303"/>
      <c r="V303" s="43"/>
      <c r="W303" s="43"/>
      <c r="X303" s="43"/>
      <c r="Y303" s="43"/>
      <c r="Z303" s="43"/>
      <c r="AA303" s="43"/>
      <c r="AB303" s="43"/>
      <c r="AC30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c r="G304"/>
      <c r="H304"/>
      <c r="I304"/>
      <c r="J304"/>
      <c r="K304"/>
      <c r="L304"/>
      <c r="M304"/>
      <c r="N304"/>
      <c r="O304"/>
      <c r="P304"/>
      <c r="Q304"/>
      <c r="R304"/>
      <c r="S304"/>
      <c r="T304"/>
      <c r="U304"/>
      <c r="V304" s="43"/>
      <c r="W304" s="43"/>
      <c r="X304" s="43"/>
      <c r="Y304" s="43"/>
      <c r="Z304" s="43"/>
      <c r="AA304" s="43"/>
      <c r="AB304" s="43"/>
      <c r="AC30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c r="G305"/>
      <c r="H305"/>
      <c r="I305"/>
      <c r="J305"/>
      <c r="K305"/>
      <c r="L305"/>
      <c r="M305"/>
      <c r="N305"/>
      <c r="O305"/>
      <c r="P305"/>
      <c r="Q305"/>
      <c r="R305"/>
      <c r="S305"/>
      <c r="T305"/>
      <c r="U305"/>
      <c r="V305" s="43"/>
      <c r="W305" s="43"/>
      <c r="X305" s="43"/>
      <c r="Y305" s="43"/>
      <c r="Z305" s="43"/>
      <c r="AA305" s="43"/>
      <c r="AB305" s="43"/>
      <c r="AC305"/>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c r="G306"/>
      <c r="H306"/>
      <c r="I306"/>
      <c r="J306"/>
      <c r="K306"/>
      <c r="L306"/>
      <c r="M306"/>
      <c r="N306"/>
      <c r="O306"/>
      <c r="P306"/>
      <c r="Q306"/>
      <c r="R306"/>
      <c r="S306"/>
      <c r="T306"/>
      <c r="U306"/>
      <c r="V306" s="43"/>
      <c r="W306" s="43"/>
      <c r="X306" s="43"/>
      <c r="Y306" s="43"/>
      <c r="Z306" s="43"/>
      <c r="AA306" s="43"/>
      <c r="AB306" s="43"/>
      <c r="AC306"/>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c r="G307"/>
      <c r="H307"/>
      <c r="I307"/>
      <c r="J307"/>
      <c r="K307"/>
      <c r="L307"/>
      <c r="M307"/>
      <c r="N307"/>
      <c r="O307"/>
      <c r="P307"/>
      <c r="Q307"/>
      <c r="R307"/>
      <c r="S307"/>
      <c r="T307"/>
      <c r="U307"/>
      <c r="V307" s="43"/>
      <c r="W307" s="43"/>
      <c r="X307" s="43"/>
      <c r="Y307" s="43"/>
      <c r="Z307" s="43"/>
      <c r="AA307" s="43"/>
      <c r="AB307" s="43"/>
      <c r="AC307"/>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c r="G308"/>
      <c r="H308"/>
      <c r="I308"/>
      <c r="J308"/>
      <c r="K308"/>
      <c r="L308"/>
      <c r="M308"/>
      <c r="N308"/>
      <c r="O308"/>
      <c r="P308"/>
      <c r="Q308"/>
      <c r="R308"/>
      <c r="S308"/>
      <c r="T308"/>
      <c r="U308"/>
      <c r="V308" s="43"/>
      <c r="W308" s="43"/>
      <c r="X308" s="43"/>
      <c r="Y308" s="43"/>
      <c r="Z308" s="43"/>
      <c r="AA308" s="43"/>
      <c r="AB308" s="43"/>
      <c r="AC308"/>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c r="G309"/>
      <c r="H309"/>
      <c r="I309"/>
      <c r="J309"/>
      <c r="K309"/>
      <c r="L309"/>
      <c r="M309"/>
      <c r="N309"/>
      <c r="O309"/>
      <c r="P309"/>
      <c r="Q309"/>
      <c r="R309"/>
      <c r="S309"/>
      <c r="T309"/>
      <c r="U309"/>
      <c r="V309" s="43"/>
      <c r="W309" s="43"/>
      <c r="X309" s="43"/>
      <c r="Y309" s="43"/>
      <c r="Z309" s="43"/>
      <c r="AA309" s="43"/>
      <c r="AB309" s="43"/>
      <c r="AC30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c r="G310"/>
      <c r="H310"/>
      <c r="I310"/>
      <c r="J310"/>
      <c r="K310"/>
      <c r="L310"/>
      <c r="M310"/>
      <c r="N310"/>
      <c r="O310"/>
      <c r="P310"/>
      <c r="Q310"/>
      <c r="R310"/>
      <c r="S310"/>
      <c r="T310"/>
      <c r="U310"/>
      <c r="V310" s="43"/>
      <c r="W310" s="43"/>
      <c r="X310" s="43"/>
      <c r="Y310" s="43"/>
      <c r="Z310" s="43"/>
      <c r="AA310" s="43"/>
      <c r="AB310" s="43"/>
      <c r="AC310"/>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c r="G311"/>
      <c r="H311"/>
      <c r="I311"/>
      <c r="J311"/>
      <c r="K311"/>
      <c r="L311"/>
      <c r="M311"/>
      <c r="N311"/>
      <c r="O311"/>
      <c r="P311"/>
      <c r="Q311"/>
      <c r="R311"/>
      <c r="S311"/>
      <c r="T311"/>
      <c r="U311"/>
      <c r="V311" s="43"/>
      <c r="W311" s="43"/>
      <c r="X311" s="43"/>
      <c r="Y311" s="43"/>
      <c r="Z311" s="43"/>
      <c r="AA311" s="43"/>
      <c r="AB311" s="43"/>
      <c r="AC31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c r="G312"/>
      <c r="H312"/>
      <c r="I312"/>
      <c r="J312"/>
      <c r="K312"/>
      <c r="L312"/>
      <c r="M312"/>
      <c r="N312"/>
      <c r="O312"/>
      <c r="P312"/>
      <c r="Q312"/>
      <c r="R312"/>
      <c r="S312"/>
      <c r="T312"/>
      <c r="U312"/>
      <c r="V312" s="43"/>
      <c r="W312" s="43"/>
      <c r="X312" s="43"/>
      <c r="Y312" s="43"/>
      <c r="Z312" s="43"/>
      <c r="AA312" s="43"/>
      <c r="AB312" s="43"/>
      <c r="AC31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c r="G313"/>
      <c r="H313"/>
      <c r="I313"/>
      <c r="J313"/>
      <c r="K313"/>
      <c r="L313"/>
      <c r="M313"/>
      <c r="N313"/>
      <c r="O313"/>
      <c r="P313"/>
      <c r="Q313"/>
      <c r="R313"/>
      <c r="S313"/>
      <c r="T313"/>
      <c r="U313"/>
      <c r="V313" s="43"/>
      <c r="W313" s="43"/>
      <c r="X313" s="43"/>
      <c r="Y313" s="43"/>
      <c r="Z313" s="43"/>
      <c r="AA313" s="43"/>
      <c r="AB313" s="43"/>
      <c r="AC31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c r="G314"/>
      <c r="H314"/>
      <c r="I314"/>
      <c r="J314"/>
      <c r="K314"/>
      <c r="L314"/>
      <c r="M314"/>
      <c r="N314"/>
      <c r="O314"/>
      <c r="P314"/>
      <c r="Q314"/>
      <c r="R314"/>
      <c r="S314"/>
      <c r="T314"/>
      <c r="U314"/>
      <c r="V314" s="43"/>
      <c r="W314" s="43"/>
      <c r="X314" s="43"/>
      <c r="Y314" s="43"/>
      <c r="Z314" s="43"/>
      <c r="AA314" s="43"/>
      <c r="AB314" s="43"/>
      <c r="AC31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c r="G315"/>
      <c r="H315"/>
      <c r="I315"/>
      <c r="J315"/>
      <c r="K315"/>
      <c r="L315"/>
      <c r="M315"/>
      <c r="N315"/>
      <c r="O315"/>
      <c r="P315"/>
      <c r="Q315"/>
      <c r="R315"/>
      <c r="S315"/>
      <c r="T315"/>
      <c r="U315"/>
      <c r="V315" s="43"/>
      <c r="W315" s="43"/>
      <c r="X315" s="43"/>
      <c r="Y315" s="43"/>
      <c r="Z315" s="43"/>
      <c r="AA315" s="43"/>
      <c r="AB315" s="43"/>
      <c r="AC315"/>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c r="G316"/>
      <c r="H316"/>
      <c r="I316"/>
      <c r="J316"/>
      <c r="K316"/>
      <c r="L316"/>
      <c r="M316"/>
      <c r="N316"/>
      <c r="O316"/>
      <c r="P316"/>
      <c r="Q316"/>
      <c r="R316"/>
      <c r="S316"/>
      <c r="T316"/>
      <c r="U316"/>
      <c r="V316" s="43"/>
      <c r="W316" s="43"/>
      <c r="X316" s="43"/>
      <c r="Y316" s="43"/>
      <c r="Z316" s="43"/>
      <c r="AA316" s="43"/>
      <c r="AB316" s="43"/>
      <c r="AC316"/>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c r="G317"/>
      <c r="H317"/>
      <c r="I317"/>
      <c r="J317"/>
      <c r="K317"/>
      <c r="L317"/>
      <c r="M317"/>
      <c r="N317"/>
      <c r="O317"/>
      <c r="P317"/>
      <c r="Q317"/>
      <c r="R317"/>
      <c r="S317"/>
      <c r="T317"/>
      <c r="U317"/>
      <c r="V317" s="43"/>
      <c r="W317" s="43"/>
      <c r="X317" s="43"/>
      <c r="Y317" s="43"/>
      <c r="Z317" s="43"/>
      <c r="AA317" s="43"/>
      <c r="AB317" s="43"/>
      <c r="AC317"/>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c r="G318"/>
      <c r="H318"/>
      <c r="I318"/>
      <c r="J318"/>
      <c r="K318"/>
      <c r="L318"/>
      <c r="M318"/>
      <c r="N318"/>
      <c r="O318"/>
      <c r="P318"/>
      <c r="Q318"/>
      <c r="R318"/>
      <c r="S318"/>
      <c r="T318"/>
      <c r="U318"/>
      <c r="V318" s="43"/>
      <c r="W318" s="43"/>
      <c r="X318" s="43"/>
      <c r="Y318" s="43"/>
      <c r="Z318" s="43"/>
      <c r="AA318" s="43"/>
      <c r="AB318" s="43"/>
      <c r="AC318"/>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c r="G319"/>
      <c r="H319"/>
      <c r="I319"/>
      <c r="J319"/>
      <c r="K319"/>
      <c r="L319"/>
      <c r="M319"/>
      <c r="N319"/>
      <c r="O319"/>
      <c r="P319"/>
      <c r="Q319"/>
      <c r="R319"/>
      <c r="S319"/>
      <c r="T319"/>
      <c r="U319"/>
      <c r="V319" s="43"/>
      <c r="W319" s="43"/>
      <c r="X319" s="43"/>
      <c r="Y319" s="43"/>
      <c r="Z319" s="43"/>
      <c r="AA319" s="43"/>
      <c r="AB319" s="43"/>
      <c r="AC31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c r="G320"/>
      <c r="H320"/>
      <c r="I320"/>
      <c r="J320"/>
      <c r="K320"/>
      <c r="L320"/>
      <c r="M320"/>
      <c r="N320"/>
      <c r="O320"/>
      <c r="P320"/>
      <c r="Q320"/>
      <c r="R320"/>
      <c r="S320"/>
      <c r="T320"/>
      <c r="U320"/>
      <c r="V320" s="43"/>
      <c r="W320" s="43"/>
      <c r="X320" s="43"/>
      <c r="Y320" s="43"/>
      <c r="Z320" s="43"/>
      <c r="AA320" s="43"/>
      <c r="AB320" s="43"/>
      <c r="AC320"/>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c r="G321"/>
      <c r="H321"/>
      <c r="I321"/>
      <c r="J321"/>
      <c r="K321"/>
      <c r="L321"/>
      <c r="M321"/>
      <c r="N321"/>
      <c r="O321"/>
      <c r="P321"/>
      <c r="Q321"/>
      <c r="R321"/>
      <c r="S321"/>
      <c r="T321"/>
      <c r="U321"/>
      <c r="V321" s="43"/>
      <c r="W321" s="43"/>
      <c r="X321" s="43"/>
      <c r="Y321" s="43"/>
      <c r="Z321" s="43"/>
      <c r="AA321" s="43"/>
      <c r="AB321" s="43"/>
      <c r="AC32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c r="G322"/>
      <c r="H322"/>
      <c r="I322"/>
      <c r="J322"/>
      <c r="K322"/>
      <c r="L322"/>
      <c r="M322"/>
      <c r="N322"/>
      <c r="O322"/>
      <c r="P322"/>
      <c r="Q322"/>
      <c r="R322"/>
      <c r="S322"/>
      <c r="T322"/>
      <c r="U322"/>
      <c r="V322" s="43"/>
      <c r="W322" s="43"/>
      <c r="X322" s="43"/>
      <c r="Y322" s="43"/>
      <c r="Z322" s="43"/>
      <c r="AA322" s="43"/>
      <c r="AB322" s="43"/>
      <c r="AC32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c r="G323"/>
      <c r="H323"/>
      <c r="I323"/>
      <c r="J323"/>
      <c r="K323"/>
      <c r="L323"/>
      <c r="M323"/>
      <c r="N323"/>
      <c r="O323"/>
      <c r="P323"/>
      <c r="Q323"/>
      <c r="R323"/>
      <c r="S323"/>
      <c r="T323"/>
      <c r="U323"/>
      <c r="V323" s="43"/>
      <c r="W323" s="43"/>
      <c r="X323" s="43"/>
      <c r="Y323" s="43"/>
      <c r="Z323" s="43"/>
      <c r="AA323" s="43"/>
      <c r="AB323" s="43"/>
      <c r="AC32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c r="G324"/>
      <c r="H324"/>
      <c r="I324"/>
      <c r="J324"/>
      <c r="K324"/>
      <c r="L324"/>
      <c r="M324"/>
      <c r="N324"/>
      <c r="O324"/>
      <c r="P324"/>
      <c r="Q324"/>
      <c r="R324"/>
      <c r="S324"/>
      <c r="T324"/>
      <c r="U324"/>
      <c r="V324" s="43"/>
      <c r="W324" s="43"/>
      <c r="X324" s="43"/>
      <c r="Y324" s="43"/>
      <c r="Z324" s="43"/>
      <c r="AA324" s="43"/>
      <c r="AB324" s="43"/>
      <c r="AC32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c r="G325"/>
      <c r="H325"/>
      <c r="I325"/>
      <c r="J325"/>
      <c r="K325"/>
      <c r="L325"/>
      <c r="M325"/>
      <c r="N325"/>
      <c r="O325"/>
      <c r="P325"/>
      <c r="Q325"/>
      <c r="R325"/>
      <c r="S325"/>
      <c r="T325"/>
      <c r="U325"/>
      <c r="V325" s="43"/>
      <c r="W325" s="43"/>
      <c r="X325" s="43"/>
      <c r="Y325" s="43"/>
      <c r="Z325" s="43"/>
      <c r="AA325" s="43"/>
      <c r="AB325" s="43"/>
      <c r="AC325"/>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c r="G326"/>
      <c r="H326"/>
      <c r="I326"/>
      <c r="J326"/>
      <c r="K326"/>
      <c r="L326"/>
      <c r="M326"/>
      <c r="N326"/>
      <c r="O326"/>
      <c r="P326"/>
      <c r="Q326"/>
      <c r="R326"/>
      <c r="S326"/>
      <c r="T326"/>
      <c r="U326"/>
      <c r="V326" s="43"/>
      <c r="W326" s="43"/>
      <c r="X326" s="43"/>
      <c r="Y326" s="43"/>
      <c r="Z326" s="43"/>
      <c r="AA326" s="43"/>
      <c r="AB326" s="43"/>
      <c r="AC326"/>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c r="G327"/>
      <c r="H327"/>
      <c r="I327"/>
      <c r="J327"/>
      <c r="K327"/>
      <c r="L327"/>
      <c r="M327"/>
      <c r="N327"/>
      <c r="O327"/>
      <c r="P327"/>
      <c r="Q327"/>
      <c r="R327"/>
      <c r="S327"/>
      <c r="T327"/>
      <c r="U327"/>
      <c r="V327" s="43"/>
      <c r="W327" s="43"/>
      <c r="X327" s="43"/>
      <c r="Y327" s="43"/>
      <c r="Z327" s="43"/>
      <c r="AA327" s="43"/>
      <c r="AB327" s="43"/>
      <c r="AC327"/>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c r="G328"/>
      <c r="H328"/>
      <c r="I328"/>
      <c r="J328"/>
      <c r="K328"/>
      <c r="L328"/>
      <c r="M328"/>
      <c r="N328"/>
      <c r="O328"/>
      <c r="P328"/>
      <c r="Q328"/>
      <c r="R328"/>
      <c r="S328"/>
      <c r="T328"/>
      <c r="U328"/>
      <c r="V328" s="43"/>
      <c r="W328" s="43"/>
      <c r="X328" s="43"/>
      <c r="Y328" s="43"/>
      <c r="Z328" s="43"/>
      <c r="AA328" s="43"/>
      <c r="AB328" s="43"/>
      <c r="AC328"/>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c r="G329"/>
      <c r="H329"/>
      <c r="I329"/>
      <c r="J329"/>
      <c r="K329"/>
      <c r="L329"/>
      <c r="M329"/>
      <c r="N329"/>
      <c r="O329"/>
      <c r="P329"/>
      <c r="Q329"/>
      <c r="R329"/>
      <c r="S329"/>
      <c r="T329"/>
      <c r="U329"/>
      <c r="V329" s="43"/>
      <c r="W329" s="43"/>
      <c r="X329" s="43"/>
      <c r="Y329" s="43"/>
      <c r="Z329" s="43"/>
      <c r="AA329" s="43"/>
      <c r="AB329" s="43"/>
      <c r="AC32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c r="G330"/>
      <c r="H330"/>
      <c r="I330"/>
      <c r="J330"/>
      <c r="K330"/>
      <c r="L330"/>
      <c r="M330"/>
      <c r="N330"/>
      <c r="O330"/>
      <c r="P330"/>
      <c r="Q330"/>
      <c r="R330"/>
      <c r="S330"/>
      <c r="T330"/>
      <c r="U330"/>
      <c r="V330" s="43"/>
      <c r="W330" s="43"/>
      <c r="X330" s="43"/>
      <c r="Y330" s="43"/>
      <c r="Z330" s="43"/>
      <c r="AA330" s="43"/>
      <c r="AB330" s="43"/>
      <c r="AC330"/>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c r="G331"/>
      <c r="H331"/>
      <c r="I331"/>
      <c r="J331"/>
      <c r="K331"/>
      <c r="L331"/>
      <c r="M331"/>
      <c r="N331"/>
      <c r="O331"/>
      <c r="P331"/>
      <c r="Q331"/>
      <c r="R331"/>
      <c r="S331"/>
      <c r="T331"/>
      <c r="U331"/>
      <c r="V331" s="43"/>
      <c r="W331" s="43"/>
      <c r="X331" s="43"/>
      <c r="Y331" s="43"/>
      <c r="Z331" s="43"/>
      <c r="AA331" s="43"/>
      <c r="AB331" s="43"/>
      <c r="AC33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c r="G332"/>
      <c r="H332"/>
      <c r="I332"/>
      <c r="J332"/>
      <c r="K332"/>
      <c r="L332"/>
      <c r="M332"/>
      <c r="N332"/>
      <c r="O332"/>
      <c r="P332"/>
      <c r="Q332"/>
      <c r="R332"/>
      <c r="S332"/>
      <c r="T332"/>
      <c r="U332"/>
      <c r="V332" s="43"/>
      <c r="W332" s="43"/>
      <c r="X332" s="43"/>
      <c r="Y332" s="43"/>
      <c r="Z332" s="43"/>
      <c r="AA332" s="43"/>
      <c r="AB332" s="43"/>
      <c r="AC3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c r="G333"/>
      <c r="H333"/>
      <c r="I333"/>
      <c r="J333"/>
      <c r="K333"/>
      <c r="L333"/>
      <c r="M333"/>
      <c r="N333"/>
      <c r="O333"/>
      <c r="P333"/>
      <c r="Q333"/>
      <c r="R333"/>
      <c r="S333"/>
      <c r="T333"/>
      <c r="U333"/>
      <c r="V333" s="43"/>
      <c r="W333" s="43"/>
      <c r="X333" s="43"/>
      <c r="Y333" s="43"/>
      <c r="Z333" s="43"/>
      <c r="AA333" s="43"/>
      <c r="AB333" s="43"/>
      <c r="AC33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c r="G334"/>
      <c r="H334"/>
      <c r="I334"/>
      <c r="J334"/>
      <c r="K334"/>
      <c r="L334"/>
      <c r="M334"/>
      <c r="N334"/>
      <c r="O334"/>
      <c r="P334"/>
      <c r="Q334"/>
      <c r="R334"/>
      <c r="S334"/>
      <c r="T334"/>
      <c r="U334"/>
      <c r="V334" s="43"/>
      <c r="W334" s="43"/>
      <c r="X334" s="43"/>
      <c r="Y334" s="43"/>
      <c r="Z334" s="43"/>
      <c r="AA334" s="43"/>
      <c r="AB334" s="43"/>
      <c r="AC33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c r="G335"/>
      <c r="H335"/>
      <c r="I335"/>
      <c r="J335"/>
      <c r="K335"/>
      <c r="L335"/>
      <c r="M335"/>
      <c r="N335"/>
      <c r="O335"/>
      <c r="P335"/>
      <c r="Q335"/>
      <c r="R335"/>
      <c r="S335"/>
      <c r="T335"/>
      <c r="U335"/>
      <c r="V335" s="43"/>
      <c r="W335" s="43"/>
      <c r="X335" s="43"/>
      <c r="Y335" s="43"/>
      <c r="Z335" s="43"/>
      <c r="AA335" s="43"/>
      <c r="AB335" s="43"/>
      <c r="AC335"/>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c r="G336"/>
      <c r="H336"/>
      <c r="I336"/>
      <c r="J336"/>
      <c r="K336"/>
      <c r="L336"/>
      <c r="M336"/>
      <c r="N336"/>
      <c r="O336"/>
      <c r="P336"/>
      <c r="Q336"/>
      <c r="R336"/>
      <c r="S336"/>
      <c r="T336"/>
      <c r="U336"/>
      <c r="V336" s="43"/>
      <c r="W336" s="43"/>
      <c r="X336" s="43"/>
      <c r="Y336" s="43"/>
      <c r="Z336" s="43"/>
      <c r="AA336" s="43"/>
      <c r="AB336" s="43"/>
      <c r="AC336"/>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c r="G337"/>
      <c r="H337"/>
      <c r="I337"/>
      <c r="J337"/>
      <c r="K337"/>
      <c r="L337"/>
      <c r="M337"/>
      <c r="N337"/>
      <c r="O337"/>
      <c r="P337"/>
      <c r="Q337"/>
      <c r="R337"/>
      <c r="S337"/>
      <c r="T337"/>
      <c r="U337"/>
      <c r="V337" s="43"/>
      <c r="W337" s="43"/>
      <c r="X337" s="43"/>
      <c r="Y337" s="43"/>
      <c r="Z337" s="43"/>
      <c r="AA337" s="43"/>
      <c r="AB337" s="43"/>
      <c r="AC337"/>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c r="G338"/>
      <c r="H338"/>
      <c r="I338"/>
      <c r="J338"/>
      <c r="K338"/>
      <c r="L338"/>
      <c r="M338"/>
      <c r="N338"/>
      <c r="O338"/>
      <c r="P338"/>
      <c r="Q338"/>
      <c r="R338"/>
      <c r="S338"/>
      <c r="T338"/>
      <c r="U338"/>
      <c r="V338" s="43"/>
      <c r="W338" s="43"/>
      <c r="X338" s="43"/>
      <c r="Y338" s="43"/>
      <c r="Z338" s="43"/>
      <c r="AA338" s="43"/>
      <c r="AB338" s="43"/>
      <c r="AC338"/>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c r="G339"/>
      <c r="H339"/>
      <c r="I339"/>
      <c r="J339"/>
      <c r="K339"/>
      <c r="L339"/>
      <c r="M339"/>
      <c r="N339"/>
      <c r="O339"/>
      <c r="P339"/>
      <c r="Q339"/>
      <c r="R339"/>
      <c r="S339"/>
      <c r="T339"/>
      <c r="U339"/>
      <c r="V339" s="43"/>
      <c r="W339" s="43"/>
      <c r="X339" s="43"/>
      <c r="Y339" s="43"/>
      <c r="Z339" s="43"/>
      <c r="AA339" s="43"/>
      <c r="AB339" s="43"/>
      <c r="AC33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c r="G340"/>
      <c r="H340"/>
      <c r="I340"/>
      <c r="J340"/>
      <c r="K340"/>
      <c r="L340"/>
      <c r="M340"/>
      <c r="N340"/>
      <c r="O340"/>
      <c r="P340"/>
      <c r="Q340"/>
      <c r="R340"/>
      <c r="S340"/>
      <c r="T340"/>
      <c r="U340"/>
      <c r="V340" s="43"/>
      <c r="W340" s="43"/>
      <c r="X340" s="43"/>
      <c r="Y340" s="43"/>
      <c r="Z340" s="43"/>
      <c r="AA340" s="43"/>
      <c r="AB340" s="43"/>
      <c r="AC340"/>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c r="G341"/>
      <c r="H341"/>
      <c r="I341"/>
      <c r="J341"/>
      <c r="K341"/>
      <c r="L341"/>
      <c r="M341"/>
      <c r="N341"/>
      <c r="O341"/>
      <c r="P341"/>
      <c r="Q341"/>
      <c r="R341"/>
      <c r="S341"/>
      <c r="T341"/>
      <c r="U341"/>
      <c r="V341" s="43"/>
      <c r="W341" s="43"/>
      <c r="X341" s="43"/>
      <c r="Y341" s="43"/>
      <c r="Z341" s="43"/>
      <c r="AA341" s="43"/>
      <c r="AB341" s="43"/>
      <c r="AC34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c r="G342"/>
      <c r="H342"/>
      <c r="I342"/>
      <c r="J342"/>
      <c r="K342"/>
      <c r="L342"/>
      <c r="M342"/>
      <c r="N342"/>
      <c r="O342"/>
      <c r="P342"/>
      <c r="Q342"/>
      <c r="R342"/>
      <c r="S342"/>
      <c r="T342"/>
      <c r="U342"/>
      <c r="V342" s="43"/>
      <c r="W342" s="43"/>
      <c r="X342" s="43"/>
      <c r="Y342" s="43"/>
      <c r="Z342" s="43"/>
      <c r="AA342" s="43"/>
      <c r="AB342" s="43"/>
      <c r="AC34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c r="G343"/>
      <c r="H343"/>
      <c r="I343"/>
      <c r="J343"/>
      <c r="K343"/>
      <c r="L343"/>
      <c r="M343"/>
      <c r="N343"/>
      <c r="O343"/>
      <c r="P343"/>
      <c r="Q343"/>
      <c r="R343"/>
      <c r="S343"/>
      <c r="T343"/>
      <c r="U343"/>
      <c r="V343" s="43"/>
      <c r="W343" s="43"/>
      <c r="X343" s="43"/>
      <c r="Y343" s="43"/>
      <c r="Z343" s="43"/>
      <c r="AA343" s="43"/>
      <c r="AB343" s="43"/>
      <c r="AC34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c r="G344"/>
      <c r="H344"/>
      <c r="I344"/>
      <c r="J344"/>
      <c r="K344"/>
      <c r="L344"/>
      <c r="M344"/>
      <c r="N344"/>
      <c r="O344"/>
      <c r="P344"/>
      <c r="Q344"/>
      <c r="R344"/>
      <c r="S344"/>
      <c r="T344"/>
      <c r="U344"/>
      <c r="V344" s="43"/>
      <c r="W344" s="43"/>
      <c r="X344" s="43"/>
      <c r="Y344" s="43"/>
      <c r="Z344" s="43"/>
      <c r="AA344" s="43"/>
      <c r="AB344" s="43"/>
      <c r="AC34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c r="G345"/>
      <c r="H345"/>
      <c r="I345"/>
      <c r="J345"/>
      <c r="K345"/>
      <c r="L345"/>
      <c r="M345"/>
      <c r="N345"/>
      <c r="O345"/>
      <c r="P345"/>
      <c r="Q345"/>
      <c r="R345"/>
      <c r="S345"/>
      <c r="T345"/>
      <c r="U345"/>
      <c r="V345" s="43"/>
      <c r="W345" s="43"/>
      <c r="X345" s="43"/>
      <c r="Y345" s="43"/>
      <c r="Z345" s="43"/>
      <c r="AA345" s="43"/>
      <c r="AB345" s="43"/>
      <c r="AC345"/>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c r="G346"/>
      <c r="H346"/>
      <c r="I346"/>
      <c r="J346"/>
      <c r="K346"/>
      <c r="L346"/>
      <c r="M346"/>
      <c r="N346"/>
      <c r="O346"/>
      <c r="P346"/>
      <c r="Q346"/>
      <c r="R346"/>
      <c r="S346"/>
      <c r="T346"/>
      <c r="U346"/>
      <c r="V346" s="43"/>
      <c r="W346" s="43"/>
      <c r="X346" s="43"/>
      <c r="Y346" s="43"/>
      <c r="Z346" s="43"/>
      <c r="AA346" s="43"/>
      <c r="AB346" s="43"/>
      <c r="AC346"/>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c r="G347"/>
      <c r="H347"/>
      <c r="I347"/>
      <c r="J347"/>
      <c r="K347"/>
      <c r="L347"/>
      <c r="M347"/>
      <c r="N347"/>
      <c r="O347"/>
      <c r="P347"/>
      <c r="Q347"/>
      <c r="R347"/>
      <c r="S347"/>
      <c r="T347"/>
      <c r="U347"/>
      <c r="V347" s="43"/>
      <c r="W347" s="43"/>
      <c r="X347" s="43"/>
      <c r="Y347" s="43"/>
      <c r="Z347" s="43"/>
      <c r="AA347" s="43"/>
      <c r="AB347" s="43"/>
      <c r="AC347"/>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c r="G348"/>
      <c r="H348"/>
      <c r="I348"/>
      <c r="J348"/>
      <c r="K348"/>
      <c r="L348"/>
      <c r="M348"/>
      <c r="N348"/>
      <c r="O348"/>
      <c r="P348"/>
      <c r="Q348"/>
      <c r="R348"/>
      <c r="S348"/>
      <c r="T348"/>
      <c r="U348"/>
      <c r="V348" s="43"/>
      <c r="W348" s="43"/>
      <c r="X348" s="43"/>
      <c r="Y348" s="43"/>
      <c r="Z348" s="43"/>
      <c r="AA348" s="43"/>
      <c r="AB348" s="43"/>
      <c r="AC348"/>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c r="G349"/>
      <c r="H349"/>
      <c r="I349"/>
      <c r="J349"/>
      <c r="K349"/>
      <c r="L349"/>
      <c r="M349"/>
      <c r="N349"/>
      <c r="O349"/>
      <c r="P349"/>
      <c r="Q349"/>
      <c r="R349"/>
      <c r="S349"/>
      <c r="T349"/>
      <c r="U349"/>
      <c r="V349" s="43"/>
      <c r="W349" s="43"/>
      <c r="X349" s="43"/>
      <c r="Y349" s="43"/>
      <c r="Z349" s="43"/>
      <c r="AA349" s="43"/>
      <c r="AB349" s="43"/>
      <c r="AC34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c r="G350"/>
      <c r="H350"/>
      <c r="I350"/>
      <c r="J350"/>
      <c r="K350"/>
      <c r="L350"/>
      <c r="M350"/>
      <c r="N350"/>
      <c r="O350"/>
      <c r="P350"/>
      <c r="Q350"/>
      <c r="R350"/>
      <c r="S350"/>
      <c r="T350"/>
      <c r="U350"/>
      <c r="V350" s="43"/>
      <c r="W350" s="43"/>
      <c r="X350" s="43"/>
      <c r="Y350" s="43"/>
      <c r="Z350" s="43"/>
      <c r="AA350" s="43"/>
      <c r="AB350" s="43"/>
      <c r="AC350"/>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c r="G351"/>
      <c r="H351"/>
      <c r="I351"/>
      <c r="J351"/>
      <c r="K351"/>
      <c r="L351"/>
      <c r="M351"/>
      <c r="N351"/>
      <c r="O351"/>
      <c r="P351"/>
      <c r="Q351"/>
      <c r="R351"/>
      <c r="S351"/>
      <c r="T351"/>
      <c r="U351"/>
      <c r="V351" s="43"/>
      <c r="W351" s="43"/>
      <c r="X351" s="43"/>
      <c r="Y351" s="43"/>
      <c r="Z351" s="43"/>
      <c r="AA351" s="43"/>
      <c r="AB351" s="43"/>
      <c r="AC35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c r="G352"/>
      <c r="H352"/>
      <c r="I352"/>
      <c r="J352"/>
      <c r="K352"/>
      <c r="L352"/>
      <c r="M352"/>
      <c r="N352"/>
      <c r="O352"/>
      <c r="P352"/>
      <c r="Q352"/>
      <c r="R352"/>
      <c r="S352"/>
      <c r="T352"/>
      <c r="U352"/>
      <c r="V352" s="43"/>
      <c r="W352" s="43"/>
      <c r="X352" s="43"/>
      <c r="Y352" s="43"/>
      <c r="Z352" s="43"/>
      <c r="AA352" s="43"/>
      <c r="AB352" s="43"/>
      <c r="AC35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c r="G353"/>
      <c r="H353"/>
      <c r="I353"/>
      <c r="J353"/>
      <c r="K353"/>
      <c r="L353"/>
      <c r="M353"/>
      <c r="N353"/>
      <c r="O353"/>
      <c r="P353"/>
      <c r="Q353"/>
      <c r="R353"/>
      <c r="S353"/>
      <c r="T353"/>
      <c r="U353"/>
      <c r="V353" s="43"/>
      <c r="W353" s="43"/>
      <c r="X353" s="43"/>
      <c r="Y353" s="43"/>
      <c r="Z353" s="43"/>
      <c r="AA353" s="43"/>
      <c r="AB353" s="43"/>
      <c r="AC353"/>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c r="G354"/>
      <c r="H354"/>
      <c r="I354"/>
      <c r="J354"/>
      <c r="K354"/>
      <c r="L354"/>
      <c r="M354"/>
      <c r="N354"/>
      <c r="O354"/>
      <c r="P354"/>
      <c r="Q354"/>
      <c r="R354"/>
      <c r="S354"/>
      <c r="T354"/>
      <c r="U354"/>
      <c r="V354" s="43"/>
      <c r="W354" s="43"/>
      <c r="X354" s="43"/>
      <c r="Y354" s="43"/>
      <c r="Z354" s="43"/>
      <c r="AA354" s="43"/>
      <c r="AB354" s="43"/>
      <c r="AC35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c r="G355"/>
      <c r="H355"/>
      <c r="I355"/>
      <c r="J355"/>
      <c r="K355"/>
      <c r="L355"/>
      <c r="M355"/>
      <c r="N355"/>
      <c r="O355"/>
      <c r="P355"/>
      <c r="Q355"/>
      <c r="R355"/>
      <c r="S355"/>
      <c r="T355"/>
      <c r="U355"/>
      <c r="V355" s="43"/>
      <c r="W355" s="43"/>
      <c r="X355" s="43"/>
      <c r="Y355" s="43"/>
      <c r="Z355" s="43"/>
      <c r="AA355" s="43"/>
      <c r="AB355" s="43"/>
      <c r="AC355"/>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c r="G356"/>
      <c r="H356"/>
      <c r="I356"/>
      <c r="J356"/>
      <c r="K356"/>
      <c r="L356"/>
      <c r="M356"/>
      <c r="N356"/>
      <c r="O356"/>
      <c r="P356"/>
      <c r="Q356"/>
      <c r="R356"/>
      <c r="S356"/>
      <c r="T356"/>
      <c r="U356"/>
      <c r="V356" s="43"/>
      <c r="W356" s="43"/>
      <c r="X356" s="43"/>
      <c r="Y356" s="43"/>
      <c r="Z356" s="43"/>
      <c r="AA356" s="43"/>
      <c r="AB356" s="43"/>
      <c r="AC356"/>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c r="G357"/>
      <c r="H357"/>
      <c r="I357"/>
      <c r="J357"/>
      <c r="K357"/>
      <c r="L357"/>
      <c r="M357"/>
      <c r="N357"/>
      <c r="O357"/>
      <c r="P357"/>
      <c r="Q357"/>
      <c r="R357"/>
      <c r="S357"/>
      <c r="T357"/>
      <c r="U357"/>
      <c r="V357" s="43"/>
      <c r="W357" s="43"/>
      <c r="X357" s="43"/>
      <c r="Y357" s="43"/>
      <c r="Z357" s="43"/>
      <c r="AA357" s="43"/>
      <c r="AB357" s="43"/>
      <c r="AC357"/>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c r="G358"/>
      <c r="H358"/>
      <c r="I358"/>
      <c r="J358"/>
      <c r="K358"/>
      <c r="L358"/>
      <c r="M358"/>
      <c r="N358"/>
      <c r="O358"/>
      <c r="P358"/>
      <c r="Q358"/>
      <c r="R358"/>
      <c r="S358"/>
      <c r="T358"/>
      <c r="U358"/>
      <c r="V358" s="43"/>
      <c r="W358" s="43"/>
      <c r="X358" s="43"/>
      <c r="Y358" s="43"/>
      <c r="Z358" s="43"/>
      <c r="AA358" s="43"/>
      <c r="AB358" s="43"/>
      <c r="AC358"/>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c r="G359"/>
      <c r="H359"/>
      <c r="I359"/>
      <c r="J359"/>
      <c r="K359"/>
      <c r="L359"/>
      <c r="M359"/>
      <c r="N359"/>
      <c r="O359"/>
      <c r="P359"/>
      <c r="Q359"/>
      <c r="R359"/>
      <c r="S359"/>
      <c r="T359"/>
      <c r="U359"/>
      <c r="V359" s="43"/>
      <c r="W359" s="43"/>
      <c r="X359" s="43"/>
      <c r="Y359" s="43"/>
      <c r="Z359" s="43"/>
      <c r="AA359" s="43"/>
      <c r="AB359" s="43"/>
      <c r="AC3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c r="G360"/>
      <c r="H360"/>
      <c r="I360"/>
      <c r="J360"/>
      <c r="K360"/>
      <c r="L360"/>
      <c r="M360"/>
      <c r="N360"/>
      <c r="O360"/>
      <c r="P360"/>
      <c r="Q360"/>
      <c r="R360"/>
      <c r="S360"/>
      <c r="T360"/>
      <c r="U360"/>
      <c r="V360" s="43"/>
      <c r="W360" s="43"/>
      <c r="X360" s="43"/>
      <c r="Y360" s="43"/>
      <c r="Z360" s="43"/>
      <c r="AA360" s="43"/>
      <c r="AB360" s="43"/>
      <c r="AC360"/>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c r="G361"/>
      <c r="H361"/>
      <c r="I361"/>
      <c r="J361"/>
      <c r="K361"/>
      <c r="L361"/>
      <c r="M361"/>
      <c r="N361"/>
      <c r="O361"/>
      <c r="P361"/>
      <c r="Q361"/>
      <c r="R361"/>
      <c r="S361"/>
      <c r="T361"/>
      <c r="U361"/>
      <c r="V361" s="43"/>
      <c r="W361" s="43"/>
      <c r="X361" s="43"/>
      <c r="Y361" s="43"/>
      <c r="Z361" s="43"/>
      <c r="AA361" s="43"/>
      <c r="AB361" s="43"/>
      <c r="AC36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c r="G362"/>
      <c r="H362"/>
      <c r="I362"/>
      <c r="J362"/>
      <c r="K362"/>
      <c r="L362"/>
      <c r="M362"/>
      <c r="N362"/>
      <c r="O362"/>
      <c r="P362"/>
      <c r="Q362"/>
      <c r="R362"/>
      <c r="S362"/>
      <c r="T362"/>
      <c r="U362"/>
      <c r="V362" s="43"/>
      <c r="W362" s="43"/>
      <c r="X362" s="43"/>
      <c r="Y362" s="43"/>
      <c r="Z362" s="43"/>
      <c r="AA362" s="43"/>
      <c r="AB362" s="43"/>
      <c r="AC36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c r="G363"/>
      <c r="H363"/>
      <c r="I363"/>
      <c r="J363"/>
      <c r="K363"/>
      <c r="L363"/>
      <c r="M363"/>
      <c r="N363"/>
      <c r="O363"/>
      <c r="P363"/>
      <c r="Q363"/>
      <c r="R363"/>
      <c r="S363"/>
      <c r="T363"/>
      <c r="U363"/>
      <c r="V363" s="43"/>
      <c r="W363" s="43"/>
      <c r="X363" s="43"/>
      <c r="Y363" s="43"/>
      <c r="Z363" s="43"/>
      <c r="AA363" s="43"/>
      <c r="AB363" s="43"/>
      <c r="AC363"/>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c r="G364"/>
      <c r="H364"/>
      <c r="I364"/>
      <c r="J364"/>
      <c r="K364"/>
      <c r="L364"/>
      <c r="M364"/>
      <c r="N364"/>
      <c r="O364"/>
      <c r="P364"/>
      <c r="Q364"/>
      <c r="R364"/>
      <c r="S364"/>
      <c r="T364"/>
      <c r="U364"/>
      <c r="V364" s="43"/>
      <c r="W364" s="43"/>
      <c r="X364" s="43"/>
      <c r="Y364" s="43"/>
      <c r="Z364" s="43"/>
      <c r="AA364" s="43"/>
      <c r="AB364" s="43"/>
      <c r="AC3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c r="G365"/>
      <c r="H365"/>
      <c r="I365"/>
      <c r="J365"/>
      <c r="K365"/>
      <c r="L365"/>
      <c r="M365"/>
      <c r="N365"/>
      <c r="O365"/>
      <c r="P365"/>
      <c r="Q365"/>
      <c r="R365"/>
      <c r="S365"/>
      <c r="T365"/>
      <c r="U365"/>
      <c r="V365" s="43"/>
      <c r="W365" s="43"/>
      <c r="X365" s="43"/>
      <c r="Y365" s="43"/>
      <c r="Z365" s="43"/>
      <c r="AA365" s="43"/>
      <c r="AB365" s="43"/>
      <c r="AC365"/>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c r="G366"/>
      <c r="H366"/>
      <c r="I366"/>
      <c r="J366"/>
      <c r="K366"/>
      <c r="L366"/>
      <c r="M366"/>
      <c r="N366"/>
      <c r="O366"/>
      <c r="P366"/>
      <c r="Q366"/>
      <c r="R366"/>
      <c r="S366"/>
      <c r="T366"/>
      <c r="U366"/>
      <c r="V366" s="43"/>
      <c r="W366" s="43"/>
      <c r="X366" s="43"/>
      <c r="Y366" s="43"/>
      <c r="Z366" s="43"/>
      <c r="AA366" s="43"/>
      <c r="AB366" s="43"/>
      <c r="AC366"/>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c r="G367"/>
      <c r="H367"/>
      <c r="I367"/>
      <c r="J367"/>
      <c r="K367"/>
      <c r="L367"/>
      <c r="M367"/>
      <c r="N367"/>
      <c r="O367"/>
      <c r="P367"/>
      <c r="Q367"/>
      <c r="R367"/>
      <c r="S367"/>
      <c r="T367"/>
      <c r="U367"/>
      <c r="V367" s="43"/>
      <c r="W367" s="43"/>
      <c r="X367" s="43"/>
      <c r="Y367" s="43"/>
      <c r="Z367" s="43"/>
      <c r="AA367" s="43"/>
      <c r="AB367" s="43"/>
      <c r="AC367"/>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c r="G368"/>
      <c r="H368"/>
      <c r="I368"/>
      <c r="J368"/>
      <c r="K368"/>
      <c r="L368"/>
      <c r="M368"/>
      <c r="N368"/>
      <c r="O368"/>
      <c r="P368"/>
      <c r="Q368"/>
      <c r="R368"/>
      <c r="S368"/>
      <c r="T368"/>
      <c r="U368"/>
      <c r="V368" s="43"/>
      <c r="W368" s="43"/>
      <c r="X368" s="43"/>
      <c r="Y368" s="43"/>
      <c r="Z368" s="43"/>
      <c r="AA368" s="43"/>
      <c r="AB368" s="43"/>
      <c r="AC368"/>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c r="G369"/>
      <c r="H369"/>
      <c r="I369"/>
      <c r="J369"/>
      <c r="K369"/>
      <c r="L369"/>
      <c r="M369"/>
      <c r="N369"/>
      <c r="O369"/>
      <c r="P369"/>
      <c r="Q369"/>
      <c r="R369"/>
      <c r="S369"/>
      <c r="T369"/>
      <c r="U369"/>
      <c r="V369" s="43"/>
      <c r="W369" s="43"/>
      <c r="X369" s="43"/>
      <c r="Y369" s="43"/>
      <c r="Z369" s="43"/>
      <c r="AA369" s="43"/>
      <c r="AB369" s="43"/>
      <c r="AC36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c r="G370"/>
      <c r="H370"/>
      <c r="I370"/>
      <c r="J370"/>
      <c r="K370"/>
      <c r="L370"/>
      <c r="M370"/>
      <c r="N370"/>
      <c r="O370"/>
      <c r="P370"/>
      <c r="Q370"/>
      <c r="R370"/>
      <c r="S370"/>
      <c r="T370"/>
      <c r="U370"/>
      <c r="V370" s="43"/>
      <c r="W370" s="43"/>
      <c r="X370" s="43"/>
      <c r="Y370" s="43"/>
      <c r="Z370" s="43"/>
      <c r="AA370" s="43"/>
      <c r="AB370" s="43"/>
      <c r="AC370"/>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c r="G371"/>
      <c r="H371"/>
      <c r="I371"/>
      <c r="J371"/>
      <c r="K371"/>
      <c r="L371"/>
      <c r="M371"/>
      <c r="N371"/>
      <c r="O371"/>
      <c r="P371"/>
      <c r="Q371"/>
      <c r="R371"/>
      <c r="S371"/>
      <c r="T371"/>
      <c r="U371"/>
      <c r="V371" s="43"/>
      <c r="W371" s="43"/>
      <c r="X371" s="43"/>
      <c r="Y371" s="43"/>
      <c r="Z371" s="43"/>
      <c r="AA371" s="43"/>
      <c r="AB371" s="43"/>
      <c r="AC37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c r="G372"/>
      <c r="H372"/>
      <c r="I372"/>
      <c r="J372"/>
      <c r="K372"/>
      <c r="L372"/>
      <c r="M372"/>
      <c r="N372"/>
      <c r="O372"/>
      <c r="P372"/>
      <c r="Q372"/>
      <c r="R372"/>
      <c r="S372"/>
      <c r="T372"/>
      <c r="U372"/>
      <c r="V372" s="43"/>
      <c r="W372" s="43"/>
      <c r="X372" s="43"/>
      <c r="Y372" s="43"/>
      <c r="Z372" s="43"/>
      <c r="AA372" s="43"/>
      <c r="AB372" s="43"/>
      <c r="AC37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c r="G373"/>
      <c r="H373"/>
      <c r="I373"/>
      <c r="J373"/>
      <c r="K373"/>
      <c r="L373"/>
      <c r="M373"/>
      <c r="N373"/>
      <c r="O373"/>
      <c r="P373"/>
      <c r="Q373"/>
      <c r="R373"/>
      <c r="S373"/>
      <c r="T373"/>
      <c r="U373"/>
      <c r="V373" s="43"/>
      <c r="W373" s="43"/>
      <c r="X373" s="43"/>
      <c r="Y373" s="43"/>
      <c r="Z373" s="43"/>
      <c r="AA373" s="43"/>
      <c r="AB373" s="43"/>
      <c r="AC373"/>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c r="G374"/>
      <c r="H374"/>
      <c r="I374"/>
      <c r="J374"/>
      <c r="K374"/>
      <c r="L374"/>
      <c r="M374"/>
      <c r="N374"/>
      <c r="O374"/>
      <c r="P374"/>
      <c r="Q374"/>
      <c r="R374"/>
      <c r="S374"/>
      <c r="T374"/>
      <c r="U374"/>
      <c r="V374" s="43"/>
      <c r="W374" s="43"/>
      <c r="X374" s="43"/>
      <c r="Y374" s="43"/>
      <c r="Z374" s="43"/>
      <c r="AA374" s="43"/>
      <c r="AB374" s="43"/>
      <c r="AC37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c r="G375"/>
      <c r="H375"/>
      <c r="I375"/>
      <c r="J375"/>
      <c r="K375"/>
      <c r="L375"/>
      <c r="M375"/>
      <c r="N375"/>
      <c r="O375"/>
      <c r="P375"/>
      <c r="Q375"/>
      <c r="R375"/>
      <c r="S375"/>
      <c r="T375"/>
      <c r="U375"/>
      <c r="V375" s="43"/>
      <c r="W375" s="43"/>
      <c r="X375" s="43"/>
      <c r="Y375" s="43"/>
      <c r="Z375" s="43"/>
      <c r="AA375" s="43"/>
      <c r="AB375" s="43"/>
      <c r="AC375"/>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c r="G376"/>
      <c r="H376"/>
      <c r="I376"/>
      <c r="J376"/>
      <c r="K376"/>
      <c r="L376"/>
      <c r="M376"/>
      <c r="N376"/>
      <c r="O376"/>
      <c r="P376"/>
      <c r="Q376"/>
      <c r="R376"/>
      <c r="S376"/>
      <c r="T376"/>
      <c r="U376"/>
      <c r="V376" s="43"/>
      <c r="W376" s="43"/>
      <c r="X376" s="43"/>
      <c r="Y376" s="43"/>
      <c r="Z376" s="43"/>
      <c r="AA376" s="43"/>
      <c r="AB376" s="43"/>
      <c r="AC376"/>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c r="G377"/>
      <c r="H377"/>
      <c r="I377"/>
      <c r="J377"/>
      <c r="K377"/>
      <c r="L377"/>
      <c r="M377"/>
      <c r="N377"/>
      <c r="O377"/>
      <c r="P377"/>
      <c r="Q377"/>
      <c r="R377"/>
      <c r="S377"/>
      <c r="T377"/>
      <c r="U377"/>
      <c r="V377" s="43"/>
      <c r="W377" s="43"/>
      <c r="X377" s="43"/>
      <c r="Y377" s="43"/>
      <c r="Z377" s="43"/>
      <c r="AA377" s="43"/>
      <c r="AB377" s="43"/>
      <c r="AC377"/>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c r="G378"/>
      <c r="H378"/>
      <c r="I378"/>
      <c r="J378"/>
      <c r="K378"/>
      <c r="L378"/>
      <c r="M378"/>
      <c r="N378"/>
      <c r="O378"/>
      <c r="P378"/>
      <c r="Q378"/>
      <c r="R378"/>
      <c r="S378"/>
      <c r="T378"/>
      <c r="U378"/>
      <c r="V378" s="43"/>
      <c r="W378" s="43"/>
      <c r="X378" s="43"/>
      <c r="Y378" s="43"/>
      <c r="Z378" s="43"/>
      <c r="AA378" s="43"/>
      <c r="AB378" s="43"/>
      <c r="AC378"/>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c r="G379"/>
      <c r="H379"/>
      <c r="I379"/>
      <c r="J379"/>
      <c r="K379"/>
      <c r="L379"/>
      <c r="M379"/>
      <c r="N379"/>
      <c r="O379"/>
      <c r="P379"/>
      <c r="Q379"/>
      <c r="R379"/>
      <c r="S379"/>
      <c r="T379"/>
      <c r="U379"/>
      <c r="V379" s="43"/>
      <c r="W379" s="43"/>
      <c r="X379" s="43"/>
      <c r="Y379" s="43"/>
      <c r="Z379" s="43"/>
      <c r="AA379" s="43"/>
      <c r="AB379" s="43"/>
      <c r="AC37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c r="G380"/>
      <c r="H380"/>
      <c r="I380"/>
      <c r="J380"/>
      <c r="K380"/>
      <c r="L380"/>
      <c r="M380"/>
      <c r="N380"/>
      <c r="O380"/>
      <c r="P380"/>
      <c r="Q380"/>
      <c r="R380"/>
      <c r="S380"/>
      <c r="T380"/>
      <c r="U380"/>
      <c r="V380" s="43"/>
      <c r="W380" s="43"/>
      <c r="X380" s="43"/>
      <c r="Y380" s="43"/>
      <c r="Z380" s="43"/>
      <c r="AA380" s="43"/>
      <c r="AB380" s="43"/>
      <c r="AC380"/>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c r="G381"/>
      <c r="H381"/>
      <c r="I381"/>
      <c r="J381"/>
      <c r="K381"/>
      <c r="L381"/>
      <c r="M381"/>
      <c r="N381"/>
      <c r="O381"/>
      <c r="P381"/>
      <c r="Q381"/>
      <c r="R381"/>
      <c r="S381"/>
      <c r="T381"/>
      <c r="U381"/>
      <c r="V381" s="43"/>
      <c r="W381" s="43"/>
      <c r="X381" s="43"/>
      <c r="Y381" s="43"/>
      <c r="Z381" s="43"/>
      <c r="AA381" s="43"/>
      <c r="AB381" s="43"/>
      <c r="AC38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c r="G382"/>
      <c r="H382"/>
      <c r="I382"/>
      <c r="J382"/>
      <c r="K382"/>
      <c r="L382"/>
      <c r="M382"/>
      <c r="N382"/>
      <c r="O382"/>
      <c r="P382"/>
      <c r="Q382"/>
      <c r="R382"/>
      <c r="S382"/>
      <c r="T382"/>
      <c r="U382"/>
      <c r="V382" s="43"/>
      <c r="W382" s="43"/>
      <c r="X382" s="43"/>
      <c r="Y382" s="43"/>
      <c r="Z382" s="43"/>
      <c r="AA382" s="43"/>
      <c r="AB382" s="43"/>
      <c r="AC38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c r="G383"/>
      <c r="H383"/>
      <c r="I383"/>
      <c r="J383"/>
      <c r="K383"/>
      <c r="L383"/>
      <c r="M383"/>
      <c r="N383"/>
      <c r="O383"/>
      <c r="P383"/>
      <c r="Q383"/>
      <c r="R383"/>
      <c r="S383"/>
      <c r="T383"/>
      <c r="U383"/>
      <c r="V383" s="43"/>
      <c r="W383" s="43"/>
      <c r="X383" s="43"/>
      <c r="Y383" s="43"/>
      <c r="Z383" s="43"/>
      <c r="AA383" s="43"/>
      <c r="AB383" s="43"/>
      <c r="AC383"/>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c r="G384"/>
      <c r="H384"/>
      <c r="I384"/>
      <c r="J384"/>
      <c r="K384"/>
      <c r="L384"/>
      <c r="M384"/>
      <c r="N384"/>
      <c r="O384"/>
      <c r="P384"/>
      <c r="Q384"/>
      <c r="R384"/>
      <c r="S384"/>
      <c r="T384"/>
      <c r="U384"/>
      <c r="V384" s="43"/>
      <c r="W384" s="43"/>
      <c r="X384" s="43"/>
      <c r="Y384" s="43"/>
      <c r="Z384" s="43"/>
      <c r="AA384" s="43"/>
      <c r="AB384" s="43"/>
      <c r="AC38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c r="G385"/>
      <c r="H385"/>
      <c r="I385"/>
      <c r="J385"/>
      <c r="K385"/>
      <c r="L385"/>
      <c r="M385"/>
      <c r="N385"/>
      <c r="O385"/>
      <c r="P385"/>
      <c r="Q385"/>
      <c r="R385"/>
      <c r="S385"/>
      <c r="T385"/>
      <c r="U385"/>
      <c r="V385" s="43"/>
      <c r="W385" s="43"/>
      <c r="X385" s="43"/>
      <c r="Y385" s="43"/>
      <c r="Z385" s="43"/>
      <c r="AA385" s="43"/>
      <c r="AB385" s="43"/>
      <c r="AC385"/>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c r="G386"/>
      <c r="H386"/>
      <c r="I386"/>
      <c r="J386"/>
      <c r="K386"/>
      <c r="L386"/>
      <c r="M386"/>
      <c r="N386"/>
      <c r="O386"/>
      <c r="P386"/>
      <c r="Q386"/>
      <c r="R386"/>
      <c r="S386"/>
      <c r="T386"/>
      <c r="U386"/>
      <c r="V386" s="43"/>
      <c r="W386" s="43"/>
      <c r="X386" s="43"/>
      <c r="Y386" s="43"/>
      <c r="Z386" s="43"/>
      <c r="AA386" s="43"/>
      <c r="AB386" s="43"/>
      <c r="AC386"/>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c r="G387"/>
      <c r="H387"/>
      <c r="I387"/>
      <c r="J387"/>
      <c r="K387"/>
      <c r="L387"/>
      <c r="M387"/>
      <c r="N387"/>
      <c r="O387"/>
      <c r="P387"/>
      <c r="Q387"/>
      <c r="R387"/>
      <c r="S387"/>
      <c r="T387"/>
      <c r="U387"/>
      <c r="V387" s="43"/>
      <c r="W387" s="43"/>
      <c r="X387" s="43"/>
      <c r="Y387" s="43"/>
      <c r="Z387" s="43"/>
      <c r="AA387" s="43"/>
      <c r="AB387" s="43"/>
      <c r="AC387"/>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c r="G388"/>
      <c r="H388"/>
      <c r="I388"/>
      <c r="J388"/>
      <c r="K388"/>
      <c r="L388"/>
      <c r="M388"/>
      <c r="N388"/>
      <c r="O388"/>
      <c r="P388"/>
      <c r="Q388"/>
      <c r="R388"/>
      <c r="S388"/>
      <c r="T388"/>
      <c r="U388"/>
      <c r="V388" s="43"/>
      <c r="W388" s="43"/>
      <c r="X388" s="43"/>
      <c r="Y388" s="43"/>
      <c r="Z388" s="43"/>
      <c r="AA388" s="43"/>
      <c r="AB388" s="43"/>
      <c r="AC388"/>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c r="G389"/>
      <c r="H389"/>
      <c r="I389"/>
      <c r="J389"/>
      <c r="K389"/>
      <c r="L389"/>
      <c r="M389"/>
      <c r="N389"/>
      <c r="O389"/>
      <c r="P389"/>
      <c r="Q389"/>
      <c r="R389"/>
      <c r="S389"/>
      <c r="T389"/>
      <c r="U389"/>
      <c r="V389" s="43"/>
      <c r="W389" s="43"/>
      <c r="X389" s="43"/>
      <c r="Y389" s="43"/>
      <c r="Z389" s="43"/>
      <c r="AA389" s="43"/>
      <c r="AB389" s="43"/>
      <c r="AC38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c r="G390"/>
      <c r="H390"/>
      <c r="I390"/>
      <c r="J390"/>
      <c r="K390"/>
      <c r="L390"/>
      <c r="M390"/>
      <c r="N390"/>
      <c r="O390"/>
      <c r="P390"/>
      <c r="Q390"/>
      <c r="R390"/>
      <c r="S390"/>
      <c r="T390"/>
      <c r="U390"/>
      <c r="V390" s="43"/>
      <c r="W390" s="43"/>
      <c r="X390" s="43"/>
      <c r="Y390" s="43"/>
      <c r="Z390" s="43"/>
      <c r="AA390" s="43"/>
      <c r="AB390" s="43"/>
      <c r="AC390"/>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c r="G391"/>
      <c r="H391"/>
      <c r="I391"/>
      <c r="J391"/>
      <c r="K391"/>
      <c r="L391"/>
      <c r="M391"/>
      <c r="N391"/>
      <c r="O391"/>
      <c r="P391"/>
      <c r="Q391"/>
      <c r="R391"/>
      <c r="S391"/>
      <c r="T391"/>
      <c r="U391"/>
      <c r="V391" s="43"/>
      <c r="W391" s="43"/>
      <c r="X391" s="43"/>
      <c r="Y391" s="43"/>
      <c r="Z391" s="43"/>
      <c r="AA391" s="43"/>
      <c r="AB391" s="43"/>
      <c r="AC39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c r="G392"/>
      <c r="H392"/>
      <c r="I392"/>
      <c r="J392"/>
      <c r="K392"/>
      <c r="L392"/>
      <c r="M392"/>
      <c r="N392"/>
      <c r="O392"/>
      <c r="P392"/>
      <c r="Q392"/>
      <c r="R392"/>
      <c r="S392"/>
      <c r="T392"/>
      <c r="U392"/>
      <c r="V392" s="43"/>
      <c r="W392" s="43"/>
      <c r="X392" s="43"/>
      <c r="Y392" s="43"/>
      <c r="Z392" s="43"/>
      <c r="AA392" s="43"/>
      <c r="AB392" s="43"/>
      <c r="AC39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c r="G393"/>
      <c r="H393"/>
      <c r="I393"/>
      <c r="J393"/>
      <c r="K393"/>
      <c r="L393"/>
      <c r="M393"/>
      <c r="N393"/>
      <c r="O393"/>
      <c r="P393"/>
      <c r="Q393"/>
      <c r="R393"/>
      <c r="S393"/>
      <c r="T393"/>
      <c r="U393"/>
      <c r="V393" s="43"/>
      <c r="W393" s="43"/>
      <c r="X393" s="43"/>
      <c r="Y393" s="43"/>
      <c r="Z393" s="43"/>
      <c r="AA393" s="43"/>
      <c r="AB393" s="43"/>
      <c r="AC393"/>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c r="G394"/>
      <c r="H394"/>
      <c r="I394"/>
      <c r="J394"/>
      <c r="K394"/>
      <c r="L394"/>
      <c r="M394"/>
      <c r="N394"/>
      <c r="O394"/>
      <c r="P394"/>
      <c r="Q394"/>
      <c r="R394"/>
      <c r="S394"/>
      <c r="T394"/>
      <c r="U394"/>
      <c r="V394" s="43"/>
      <c r="W394" s="43"/>
      <c r="X394" s="43"/>
      <c r="Y394" s="43"/>
      <c r="Z394" s="43"/>
      <c r="AA394" s="43"/>
      <c r="AB394" s="43"/>
      <c r="AC39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c r="G395"/>
      <c r="H395"/>
      <c r="I395"/>
      <c r="J395"/>
      <c r="K395"/>
      <c r="L395"/>
      <c r="M395"/>
      <c r="N395"/>
      <c r="O395"/>
      <c r="P395"/>
      <c r="Q395"/>
      <c r="R395"/>
      <c r="S395"/>
      <c r="T395"/>
      <c r="U395"/>
      <c r="V395" s="43"/>
      <c r="W395" s="43"/>
      <c r="X395" s="43"/>
      <c r="Y395" s="43"/>
      <c r="Z395" s="43"/>
      <c r="AA395" s="43"/>
      <c r="AB395" s="43"/>
      <c r="AC395"/>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c r="G396"/>
      <c r="H396"/>
      <c r="I396"/>
      <c r="J396"/>
      <c r="K396"/>
      <c r="L396"/>
      <c r="M396"/>
      <c r="N396"/>
      <c r="O396"/>
      <c r="P396"/>
      <c r="Q396"/>
      <c r="R396"/>
      <c r="S396"/>
      <c r="T396"/>
      <c r="U396"/>
      <c r="V396" s="43"/>
      <c r="W396" s="43"/>
      <c r="X396" s="43"/>
      <c r="Y396" s="43"/>
      <c r="Z396" s="43"/>
      <c r="AA396" s="43"/>
      <c r="AB396" s="43"/>
      <c r="AC396"/>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c r="G397"/>
      <c r="H397"/>
      <c r="I397"/>
      <c r="J397"/>
      <c r="K397"/>
      <c r="L397"/>
      <c r="M397"/>
      <c r="N397"/>
      <c r="O397"/>
      <c r="P397"/>
      <c r="Q397"/>
      <c r="R397"/>
      <c r="S397"/>
      <c r="T397"/>
      <c r="U397"/>
      <c r="V397" s="43"/>
      <c r="W397" s="43"/>
      <c r="X397" s="43"/>
      <c r="Y397" s="43"/>
      <c r="Z397" s="43"/>
      <c r="AA397" s="43"/>
      <c r="AB397" s="43"/>
      <c r="AC397"/>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c r="G398"/>
      <c r="H398"/>
      <c r="I398"/>
      <c r="J398"/>
      <c r="K398"/>
      <c r="L398"/>
      <c r="M398"/>
      <c r="N398"/>
      <c r="O398"/>
      <c r="P398"/>
      <c r="Q398"/>
      <c r="R398"/>
      <c r="S398"/>
      <c r="T398"/>
      <c r="U398"/>
      <c r="V398" s="43"/>
      <c r="W398" s="43"/>
      <c r="X398" s="43"/>
      <c r="Y398" s="43"/>
      <c r="Z398" s="43"/>
      <c r="AA398" s="43"/>
      <c r="AB398" s="43"/>
      <c r="AC398"/>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c r="G399"/>
      <c r="H399"/>
      <c r="I399"/>
      <c r="J399"/>
      <c r="K399"/>
      <c r="L399"/>
      <c r="M399"/>
      <c r="N399"/>
      <c r="O399"/>
      <c r="P399"/>
      <c r="Q399"/>
      <c r="R399"/>
      <c r="S399"/>
      <c r="T399"/>
      <c r="U399"/>
      <c r="V399" s="43"/>
      <c r="W399" s="43"/>
      <c r="X399" s="43"/>
      <c r="Y399" s="43"/>
      <c r="Z399" s="43"/>
      <c r="AA399" s="43"/>
      <c r="AB399" s="43"/>
      <c r="AC39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c r="G400"/>
      <c r="H400"/>
      <c r="I400"/>
      <c r="J400"/>
      <c r="K400"/>
      <c r="L400"/>
      <c r="M400"/>
      <c r="N400"/>
      <c r="O400"/>
      <c r="P400"/>
      <c r="Q400"/>
      <c r="R400"/>
      <c r="S400"/>
      <c r="T400"/>
      <c r="U400"/>
      <c r="V400" s="43"/>
      <c r="W400" s="43"/>
      <c r="X400" s="43"/>
      <c r="Y400" s="43"/>
      <c r="Z400" s="43"/>
      <c r="AA400" s="43"/>
      <c r="AB400" s="43"/>
      <c r="AC400"/>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c r="G401"/>
      <c r="H401"/>
      <c r="I401"/>
      <c r="J401"/>
      <c r="K401"/>
      <c r="L401"/>
      <c r="M401"/>
      <c r="N401"/>
      <c r="O401"/>
      <c r="P401"/>
      <c r="Q401"/>
      <c r="R401"/>
      <c r="S401"/>
      <c r="T401"/>
      <c r="U401"/>
      <c r="V401" s="43"/>
      <c r="W401" s="43"/>
      <c r="X401" s="43"/>
      <c r="Y401" s="43"/>
      <c r="Z401" s="43"/>
      <c r="AA401" s="43"/>
      <c r="AB401" s="43"/>
      <c r="AC40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c r="G402"/>
      <c r="H402"/>
      <c r="I402"/>
      <c r="J402"/>
      <c r="K402"/>
      <c r="L402"/>
      <c r="M402"/>
      <c r="N402"/>
      <c r="O402"/>
      <c r="P402"/>
      <c r="Q402"/>
      <c r="R402"/>
      <c r="S402"/>
      <c r="T402"/>
      <c r="U402"/>
      <c r="V402" s="43"/>
      <c r="W402" s="43"/>
      <c r="X402" s="43"/>
      <c r="Y402" s="43"/>
      <c r="Z402" s="43"/>
      <c r="AA402" s="43"/>
      <c r="AB402" s="43"/>
      <c r="AC40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c r="G403"/>
      <c r="H403"/>
      <c r="I403"/>
      <c r="J403"/>
      <c r="K403"/>
      <c r="L403"/>
      <c r="M403"/>
      <c r="N403"/>
      <c r="O403"/>
      <c r="P403"/>
      <c r="Q403"/>
      <c r="R403"/>
      <c r="S403"/>
      <c r="T403"/>
      <c r="U403"/>
      <c r="V403" s="43"/>
      <c r="W403" s="43"/>
      <c r="X403" s="43"/>
      <c r="Y403" s="43"/>
      <c r="Z403" s="43"/>
      <c r="AA403" s="43"/>
      <c r="AB403" s="43"/>
      <c r="AC403"/>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c r="G404"/>
      <c r="H404"/>
      <c r="I404"/>
      <c r="J404"/>
      <c r="K404"/>
      <c r="L404"/>
      <c r="M404"/>
      <c r="N404"/>
      <c r="O404"/>
      <c r="P404"/>
      <c r="Q404"/>
      <c r="R404"/>
      <c r="S404"/>
      <c r="T404"/>
      <c r="U404"/>
      <c r="V404" s="43"/>
      <c r="W404" s="43"/>
      <c r="X404" s="43"/>
      <c r="Y404" s="43"/>
      <c r="Z404" s="43"/>
      <c r="AA404" s="43"/>
      <c r="AB404" s="43"/>
      <c r="AC40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c r="G405"/>
      <c r="H405"/>
      <c r="I405"/>
      <c r="J405"/>
      <c r="K405"/>
      <c r="L405"/>
      <c r="M405"/>
      <c r="N405"/>
      <c r="O405"/>
      <c r="P405"/>
      <c r="Q405"/>
      <c r="R405"/>
      <c r="S405"/>
      <c r="T405"/>
      <c r="U405"/>
      <c r="V405" s="43"/>
      <c r="W405" s="43"/>
      <c r="X405" s="43"/>
      <c r="Y405" s="43"/>
      <c r="Z405" s="43"/>
      <c r="AA405" s="43"/>
      <c r="AB405" s="43"/>
      <c r="AC405"/>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c r="G406"/>
      <c r="H406"/>
      <c r="I406"/>
      <c r="J406"/>
      <c r="K406"/>
      <c r="L406"/>
      <c r="M406"/>
      <c r="N406"/>
      <c r="O406"/>
      <c r="P406"/>
      <c r="Q406"/>
      <c r="R406"/>
      <c r="S406"/>
      <c r="T406"/>
      <c r="U406"/>
      <c r="V406" s="43"/>
      <c r="W406" s="43"/>
      <c r="X406" s="43"/>
      <c r="Y406" s="43"/>
      <c r="Z406" s="43"/>
      <c r="AA406" s="43"/>
      <c r="AB406" s="43"/>
      <c r="AC406"/>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c r="G407"/>
      <c r="H407"/>
      <c r="I407"/>
      <c r="J407"/>
      <c r="K407"/>
      <c r="L407"/>
      <c r="M407"/>
      <c r="N407"/>
      <c r="O407"/>
      <c r="P407"/>
      <c r="Q407"/>
      <c r="R407"/>
      <c r="S407"/>
      <c r="T407"/>
      <c r="U407"/>
      <c r="V407" s="43"/>
      <c r="W407" s="43"/>
      <c r="X407" s="43"/>
      <c r="Y407" s="43"/>
      <c r="Z407" s="43"/>
      <c r="AA407" s="43"/>
      <c r="AB407" s="43"/>
      <c r="AC407"/>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c r="G408"/>
      <c r="H408"/>
      <c r="I408"/>
      <c r="J408"/>
      <c r="K408"/>
      <c r="L408"/>
      <c r="M408"/>
      <c r="N408"/>
      <c r="O408"/>
      <c r="P408"/>
      <c r="Q408"/>
      <c r="R408"/>
      <c r="S408"/>
      <c r="T408"/>
      <c r="U408"/>
      <c r="V408" s="43"/>
      <c r="W408" s="43"/>
      <c r="X408" s="43"/>
      <c r="Y408" s="43"/>
      <c r="Z408" s="43"/>
      <c r="AA408" s="43"/>
      <c r="AB408" s="43"/>
      <c r="AC408"/>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c r="G409"/>
      <c r="H409"/>
      <c r="I409"/>
      <c r="J409"/>
      <c r="K409"/>
      <c r="L409"/>
      <c r="M409"/>
      <c r="N409"/>
      <c r="O409"/>
      <c r="P409"/>
      <c r="Q409"/>
      <c r="R409"/>
      <c r="S409"/>
      <c r="T409"/>
      <c r="U409"/>
      <c r="V409" s="43"/>
      <c r="W409" s="43"/>
      <c r="X409" s="43"/>
      <c r="Y409" s="43"/>
      <c r="Z409" s="43"/>
      <c r="AA409" s="43"/>
      <c r="AB409" s="43"/>
      <c r="AC40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c r="G410"/>
      <c r="H410"/>
      <c r="I410"/>
      <c r="J410"/>
      <c r="K410"/>
      <c r="L410"/>
      <c r="M410"/>
      <c r="N410"/>
      <c r="O410"/>
      <c r="P410"/>
      <c r="Q410"/>
      <c r="R410"/>
      <c r="S410"/>
      <c r="T410"/>
      <c r="U410"/>
      <c r="V410" s="43"/>
      <c r="W410" s="43"/>
      <c r="X410" s="43"/>
      <c r="Y410" s="43"/>
      <c r="Z410" s="43"/>
      <c r="AA410" s="43"/>
      <c r="AB410" s="43"/>
      <c r="AC410"/>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c r="G411"/>
      <c r="H411"/>
      <c r="I411"/>
      <c r="J411"/>
      <c r="K411"/>
      <c r="L411"/>
      <c r="M411"/>
      <c r="N411"/>
      <c r="O411"/>
      <c r="P411"/>
      <c r="Q411"/>
      <c r="R411"/>
      <c r="S411"/>
      <c r="T411"/>
      <c r="U411"/>
      <c r="V411" s="43"/>
      <c r="W411" s="43"/>
      <c r="X411" s="43"/>
      <c r="Y411" s="43"/>
      <c r="Z411" s="43"/>
      <c r="AA411" s="43"/>
      <c r="AB411" s="43"/>
      <c r="AC41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c r="G412"/>
      <c r="H412"/>
      <c r="I412"/>
      <c r="J412"/>
      <c r="K412"/>
      <c r="L412"/>
      <c r="M412"/>
      <c r="N412"/>
      <c r="O412"/>
      <c r="P412"/>
      <c r="Q412"/>
      <c r="R412"/>
      <c r="S412"/>
      <c r="T412"/>
      <c r="U412"/>
      <c r="V412" s="43"/>
      <c r="W412" s="43"/>
      <c r="X412" s="43"/>
      <c r="Y412" s="43"/>
      <c r="Z412" s="43"/>
      <c r="AA412" s="43"/>
      <c r="AB412" s="43"/>
      <c r="AC41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c r="G413"/>
      <c r="H413"/>
      <c r="I413"/>
      <c r="J413"/>
      <c r="K413"/>
      <c r="L413"/>
      <c r="M413"/>
      <c r="N413"/>
      <c r="O413"/>
      <c r="P413"/>
      <c r="Q413"/>
      <c r="R413"/>
      <c r="S413"/>
      <c r="T413"/>
      <c r="U413"/>
      <c r="V413" s="43"/>
      <c r="W413" s="43"/>
      <c r="X413" s="43"/>
      <c r="Y413" s="43"/>
      <c r="Z413" s="43"/>
      <c r="AA413" s="43"/>
      <c r="AB413" s="43"/>
      <c r="AC413"/>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c r="G414"/>
      <c r="H414"/>
      <c r="I414"/>
      <c r="J414"/>
      <c r="K414"/>
      <c r="L414"/>
      <c r="M414"/>
      <c r="N414"/>
      <c r="O414"/>
      <c r="P414"/>
      <c r="Q414"/>
      <c r="R414"/>
      <c r="S414"/>
      <c r="T414"/>
      <c r="U414"/>
      <c r="V414" s="43"/>
      <c r="W414" s="43"/>
      <c r="X414" s="43"/>
      <c r="Y414" s="43"/>
      <c r="Z414" s="43"/>
      <c r="AA414" s="43"/>
      <c r="AB414" s="43"/>
      <c r="AC414"/>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c r="G415"/>
      <c r="H415"/>
      <c r="I415"/>
      <c r="J415"/>
      <c r="K415"/>
      <c r="L415"/>
      <c r="M415"/>
      <c r="N415"/>
      <c r="O415"/>
      <c r="P415"/>
      <c r="Q415"/>
      <c r="R415"/>
      <c r="S415"/>
      <c r="T415"/>
      <c r="U415"/>
      <c r="V415" s="43"/>
      <c r="W415" s="43"/>
      <c r="X415" s="43"/>
      <c r="Y415" s="43"/>
      <c r="Z415" s="43"/>
      <c r="AA415" s="43"/>
      <c r="AB415" s="43"/>
      <c r="AC415"/>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c r="G416"/>
      <c r="H416"/>
      <c r="I416"/>
      <c r="J416"/>
      <c r="K416"/>
      <c r="L416"/>
      <c r="M416"/>
      <c r="N416"/>
      <c r="O416"/>
      <c r="P416"/>
      <c r="Q416"/>
      <c r="R416"/>
      <c r="S416"/>
      <c r="T416"/>
      <c r="U416"/>
      <c r="V416" s="43"/>
      <c r="W416" s="43"/>
      <c r="X416" s="43"/>
      <c r="Y416" s="43"/>
      <c r="Z416" s="43"/>
      <c r="AA416" s="43"/>
      <c r="AB416" s="43"/>
      <c r="AC416"/>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c r="G417"/>
      <c r="H417"/>
      <c r="I417"/>
      <c r="J417"/>
      <c r="K417"/>
      <c r="L417"/>
      <c r="M417"/>
      <c r="N417"/>
      <c r="O417"/>
      <c r="P417"/>
      <c r="Q417"/>
      <c r="R417"/>
      <c r="S417"/>
      <c r="T417"/>
      <c r="U417"/>
      <c r="V417" s="43"/>
      <c r="W417" s="43"/>
      <c r="X417" s="43"/>
      <c r="Y417" s="43"/>
      <c r="Z417" s="43"/>
      <c r="AA417" s="43"/>
      <c r="AB417" s="43"/>
      <c r="AC417"/>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c r="G418"/>
      <c r="H418"/>
      <c r="I418"/>
      <c r="J418"/>
      <c r="K418"/>
      <c r="L418"/>
      <c r="M418"/>
      <c r="N418"/>
      <c r="O418"/>
      <c r="P418"/>
      <c r="Q418"/>
      <c r="R418"/>
      <c r="S418"/>
      <c r="T418"/>
      <c r="U418"/>
      <c r="V418" s="43"/>
      <c r="W418" s="43"/>
      <c r="X418" s="43"/>
      <c r="Y418" s="43"/>
      <c r="Z418" s="43"/>
      <c r="AA418" s="43"/>
      <c r="AB418" s="43"/>
      <c r="AC418"/>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c r="G419"/>
      <c r="H419"/>
      <c r="I419"/>
      <c r="J419"/>
      <c r="K419"/>
      <c r="L419"/>
      <c r="M419"/>
      <c r="N419"/>
      <c r="O419"/>
      <c r="P419"/>
      <c r="Q419"/>
      <c r="R419"/>
      <c r="S419"/>
      <c r="T419"/>
      <c r="U419"/>
      <c r="V419" s="43"/>
      <c r="W419" s="43"/>
      <c r="X419" s="43"/>
      <c r="Y419" s="43"/>
      <c r="Z419" s="43"/>
      <c r="AA419" s="43"/>
      <c r="AB419" s="43"/>
      <c r="AC419"/>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c r="G420"/>
      <c r="H420"/>
      <c r="I420"/>
      <c r="J420"/>
      <c r="K420"/>
      <c r="L420"/>
      <c r="M420"/>
      <c r="N420"/>
      <c r="O420"/>
      <c r="P420"/>
      <c r="Q420"/>
      <c r="R420"/>
      <c r="S420"/>
      <c r="T420"/>
      <c r="U420"/>
      <c r="V420" s="43"/>
      <c r="W420" s="43"/>
      <c r="X420" s="43"/>
      <c r="Y420" s="43"/>
      <c r="Z420" s="43"/>
      <c r="AA420" s="43"/>
      <c r="AB420" s="43"/>
      <c r="AC420"/>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c r="G421"/>
      <c r="H421"/>
      <c r="I421"/>
      <c r="J421"/>
      <c r="K421"/>
      <c r="L421"/>
      <c r="M421"/>
      <c r="N421"/>
      <c r="O421"/>
      <c r="P421"/>
      <c r="Q421"/>
      <c r="R421"/>
      <c r="S421"/>
      <c r="T421"/>
      <c r="U421"/>
      <c r="V421" s="43"/>
      <c r="W421" s="43"/>
      <c r="X421" s="43"/>
      <c r="Y421" s="43"/>
      <c r="Z421" s="43"/>
      <c r="AA421" s="43"/>
      <c r="AB421" s="43"/>
      <c r="AC42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c r="G422"/>
      <c r="H422"/>
      <c r="I422"/>
      <c r="J422"/>
      <c r="K422"/>
      <c r="L422"/>
      <c r="M422"/>
      <c r="N422"/>
      <c r="O422"/>
      <c r="P422"/>
      <c r="Q422"/>
      <c r="R422"/>
      <c r="S422"/>
      <c r="T422"/>
      <c r="U422"/>
      <c r="V422" s="43"/>
      <c r="W422" s="43"/>
      <c r="X422" s="43"/>
      <c r="Y422" s="43"/>
      <c r="Z422" s="43"/>
      <c r="AA422" s="43"/>
      <c r="AB422" s="43"/>
      <c r="AC422"/>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c r="G423"/>
      <c r="H423"/>
      <c r="I423"/>
      <c r="J423"/>
      <c r="K423"/>
      <c r="L423"/>
      <c r="M423"/>
      <c r="N423"/>
      <c r="O423"/>
      <c r="P423"/>
      <c r="Q423"/>
      <c r="R423"/>
      <c r="S423"/>
      <c r="T423"/>
      <c r="U423"/>
      <c r="V423" s="43"/>
      <c r="W423" s="43"/>
      <c r="X423" s="43"/>
      <c r="Y423" s="43"/>
      <c r="Z423" s="43"/>
      <c r="AA423" s="43"/>
      <c r="AB423" s="43"/>
      <c r="AC423"/>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c r="G424"/>
      <c r="H424"/>
      <c r="I424"/>
      <c r="J424"/>
      <c r="K424"/>
      <c r="L424"/>
      <c r="M424"/>
      <c r="N424"/>
      <c r="O424"/>
      <c r="P424"/>
      <c r="Q424"/>
      <c r="R424"/>
      <c r="S424"/>
      <c r="T424"/>
      <c r="U424"/>
      <c r="V424" s="43"/>
      <c r="W424" s="43"/>
      <c r="X424" s="43"/>
      <c r="Y424" s="43"/>
      <c r="Z424" s="43"/>
      <c r="AA424" s="43"/>
      <c r="AB424" s="43"/>
      <c r="AC424"/>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c r="G425"/>
      <c r="H425"/>
      <c r="I425"/>
      <c r="J425"/>
      <c r="K425"/>
      <c r="L425"/>
      <c r="M425"/>
      <c r="N425"/>
      <c r="O425"/>
      <c r="P425"/>
      <c r="Q425"/>
      <c r="R425"/>
      <c r="S425"/>
      <c r="T425"/>
      <c r="U425"/>
      <c r="V425" s="43"/>
      <c r="W425" s="43"/>
      <c r="X425" s="43"/>
      <c r="Y425" s="43"/>
      <c r="Z425" s="43"/>
      <c r="AA425" s="43"/>
      <c r="AB425" s="43"/>
      <c r="AC425"/>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c r="G426"/>
      <c r="H426"/>
      <c r="I426"/>
      <c r="J426"/>
      <c r="K426"/>
      <c r="L426"/>
      <c r="M426"/>
      <c r="N426"/>
      <c r="O426"/>
      <c r="P426"/>
      <c r="Q426"/>
      <c r="R426"/>
      <c r="S426"/>
      <c r="T426"/>
      <c r="U426"/>
      <c r="V426" s="43"/>
      <c r="W426" s="43"/>
      <c r="X426" s="43"/>
      <c r="Y426" s="43"/>
      <c r="Z426" s="43"/>
      <c r="AA426" s="43"/>
      <c r="AB426" s="43"/>
      <c r="AC426"/>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c r="G427"/>
      <c r="H427"/>
      <c r="I427"/>
      <c r="J427"/>
      <c r="K427"/>
      <c r="L427"/>
      <c r="M427"/>
      <c r="N427"/>
      <c r="O427"/>
      <c r="P427"/>
      <c r="Q427"/>
      <c r="R427"/>
      <c r="S427"/>
      <c r="T427"/>
      <c r="U427"/>
      <c r="V427" s="43"/>
      <c r="W427" s="43"/>
      <c r="X427" s="43"/>
      <c r="Y427" s="43"/>
      <c r="Z427" s="43"/>
      <c r="AA427" s="43"/>
      <c r="AB427" s="43"/>
      <c r="AC427"/>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c r="G428"/>
      <c r="H428"/>
      <c r="I428"/>
      <c r="J428"/>
      <c r="K428"/>
      <c r="L428"/>
      <c r="M428"/>
      <c r="N428"/>
      <c r="O428"/>
      <c r="P428"/>
      <c r="Q428"/>
      <c r="R428"/>
      <c r="S428"/>
      <c r="T428"/>
      <c r="U428"/>
      <c r="V428" s="43"/>
      <c r="W428" s="43"/>
      <c r="X428" s="43"/>
      <c r="Y428" s="43"/>
      <c r="Z428" s="43"/>
      <c r="AA428" s="43"/>
      <c r="AB428" s="43"/>
      <c r="AC428"/>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c r="G429"/>
      <c r="H429"/>
      <c r="I429"/>
      <c r="J429"/>
      <c r="K429"/>
      <c r="L429"/>
      <c r="M429"/>
      <c r="N429"/>
      <c r="O429"/>
      <c r="P429"/>
      <c r="Q429"/>
      <c r="R429"/>
      <c r="S429"/>
      <c r="T429"/>
      <c r="U429"/>
      <c r="V429" s="43"/>
      <c r="W429" s="43"/>
      <c r="X429" s="43"/>
      <c r="Y429" s="43"/>
      <c r="Z429" s="43"/>
      <c r="AA429" s="43"/>
      <c r="AB429" s="43"/>
      <c r="AC429"/>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c r="G430"/>
      <c r="H430"/>
      <c r="I430"/>
      <c r="J430"/>
      <c r="K430"/>
      <c r="L430"/>
      <c r="M430"/>
      <c r="N430"/>
      <c r="O430"/>
      <c r="P430"/>
      <c r="Q430"/>
      <c r="R430"/>
      <c r="S430"/>
      <c r="T430"/>
      <c r="U430"/>
      <c r="V430" s="43"/>
      <c r="W430" s="43"/>
      <c r="X430" s="43"/>
      <c r="Y430" s="43"/>
      <c r="Z430" s="43"/>
      <c r="AA430" s="43"/>
      <c r="AB430" s="43"/>
      <c r="AC430"/>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c r="G431"/>
      <c r="H431"/>
      <c r="I431"/>
      <c r="J431"/>
      <c r="K431"/>
      <c r="L431"/>
      <c r="M431"/>
      <c r="N431"/>
      <c r="O431"/>
      <c r="P431"/>
      <c r="Q431"/>
      <c r="R431"/>
      <c r="S431"/>
      <c r="T431"/>
      <c r="U431"/>
      <c r="V431" s="43"/>
      <c r="W431" s="43"/>
      <c r="X431" s="43"/>
      <c r="Y431" s="43"/>
      <c r="Z431" s="43"/>
      <c r="AA431" s="43"/>
      <c r="AB431" s="43"/>
      <c r="AC43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c r="G432"/>
      <c r="H432"/>
      <c r="I432"/>
      <c r="J432"/>
      <c r="K432"/>
      <c r="L432"/>
      <c r="M432"/>
      <c r="N432"/>
      <c r="O432"/>
      <c r="P432"/>
      <c r="Q432"/>
      <c r="R432"/>
      <c r="S432"/>
      <c r="T432"/>
      <c r="U432"/>
      <c r="V432" s="43"/>
      <c r="W432" s="43"/>
      <c r="X432" s="43"/>
      <c r="Y432" s="43"/>
      <c r="Z432" s="43"/>
      <c r="AA432" s="43"/>
      <c r="AB432" s="43"/>
      <c r="AC432"/>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c r="G433"/>
      <c r="H433"/>
      <c r="I433"/>
      <c r="J433"/>
      <c r="K433"/>
      <c r="L433"/>
      <c r="M433"/>
      <c r="N433"/>
      <c r="O433"/>
      <c r="P433"/>
      <c r="Q433"/>
      <c r="R433"/>
      <c r="S433"/>
      <c r="T433"/>
      <c r="U433"/>
      <c r="V433" s="43"/>
      <c r="W433" s="43"/>
      <c r="X433" s="43"/>
      <c r="Y433" s="43"/>
      <c r="Z433" s="43"/>
      <c r="AA433" s="43"/>
      <c r="AB433" s="43"/>
      <c r="AC433"/>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c r="G434"/>
      <c r="H434"/>
      <c r="I434"/>
      <c r="J434"/>
      <c r="K434"/>
      <c r="L434"/>
      <c r="M434"/>
      <c r="N434"/>
      <c r="O434"/>
      <c r="P434"/>
      <c r="Q434"/>
      <c r="R434"/>
      <c r="S434"/>
      <c r="T434"/>
      <c r="U434"/>
      <c r="V434" s="43"/>
      <c r="W434" s="43"/>
      <c r="X434" s="43"/>
      <c r="Y434" s="43"/>
      <c r="Z434" s="43"/>
      <c r="AA434" s="43"/>
      <c r="AB434" s="43"/>
      <c r="AC434"/>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c r="G435"/>
      <c r="H435"/>
      <c r="I435"/>
      <c r="J435"/>
      <c r="K435"/>
      <c r="L435"/>
      <c r="M435"/>
      <c r="N435"/>
      <c r="O435"/>
      <c r="P435"/>
      <c r="Q435"/>
      <c r="R435"/>
      <c r="S435"/>
      <c r="T435"/>
      <c r="U435"/>
      <c r="V435" s="43"/>
      <c r="W435" s="43"/>
      <c r="X435" s="43"/>
      <c r="Y435" s="43"/>
      <c r="Z435" s="43"/>
      <c r="AA435" s="43"/>
      <c r="AB435" s="43"/>
      <c r="AC435"/>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c r="G436"/>
      <c r="H436"/>
      <c r="I436"/>
      <c r="J436"/>
      <c r="K436"/>
      <c r="L436"/>
      <c r="M436"/>
      <c r="N436"/>
      <c r="O436"/>
      <c r="P436"/>
      <c r="Q436"/>
      <c r="R436"/>
      <c r="S436"/>
      <c r="T436"/>
      <c r="U436"/>
      <c r="V436" s="43"/>
      <c r="W436" s="43"/>
      <c r="X436" s="43"/>
      <c r="Y436" s="43"/>
      <c r="Z436" s="43"/>
      <c r="AA436" s="43"/>
      <c r="AB436" s="43"/>
      <c r="AC436"/>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c r="G437"/>
      <c r="H437"/>
      <c r="I437"/>
      <c r="J437"/>
      <c r="K437"/>
      <c r="L437"/>
      <c r="M437"/>
      <c r="N437"/>
      <c r="O437"/>
      <c r="P437"/>
      <c r="Q437"/>
      <c r="R437"/>
      <c r="S437"/>
      <c r="T437"/>
      <c r="U437"/>
      <c r="V437" s="43"/>
      <c r="W437" s="43"/>
      <c r="X437" s="43"/>
      <c r="Y437" s="43"/>
      <c r="Z437" s="43"/>
      <c r="AA437" s="43"/>
      <c r="AB437" s="43"/>
      <c r="AC437"/>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c r="G438"/>
      <c r="H438"/>
      <c r="I438"/>
      <c r="J438"/>
      <c r="K438"/>
      <c r="L438"/>
      <c r="M438"/>
      <c r="N438"/>
      <c r="O438"/>
      <c r="P438"/>
      <c r="Q438"/>
      <c r="R438"/>
      <c r="S438"/>
      <c r="T438"/>
      <c r="U438"/>
      <c r="V438" s="43"/>
      <c r="W438" s="43"/>
      <c r="X438" s="43"/>
      <c r="Y438" s="43"/>
      <c r="Z438" s="43"/>
      <c r="AA438" s="43"/>
      <c r="AB438" s="43"/>
      <c r="AC438"/>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c r="G439"/>
      <c r="H439"/>
      <c r="I439"/>
      <c r="J439"/>
      <c r="K439"/>
      <c r="L439"/>
      <c r="M439"/>
      <c r="N439"/>
      <c r="O439"/>
      <c r="P439"/>
      <c r="Q439"/>
      <c r="R439"/>
      <c r="S439"/>
      <c r="T439"/>
      <c r="U439"/>
      <c r="V439" s="43"/>
      <c r="W439" s="43"/>
      <c r="X439" s="43"/>
      <c r="Y439" s="43"/>
      <c r="Z439" s="43"/>
      <c r="AA439" s="43"/>
      <c r="AB439" s="43"/>
      <c r="AC439"/>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c r="G440"/>
      <c r="H440"/>
      <c r="I440"/>
      <c r="J440"/>
      <c r="K440"/>
      <c r="L440"/>
      <c r="M440"/>
      <c r="N440"/>
      <c r="O440"/>
      <c r="P440"/>
      <c r="Q440"/>
      <c r="R440"/>
      <c r="S440"/>
      <c r="T440"/>
      <c r="U440"/>
      <c r="V440" s="43"/>
      <c r="W440" s="43"/>
      <c r="X440" s="43"/>
      <c r="Y440" s="43"/>
      <c r="Z440" s="43"/>
      <c r="AA440" s="43"/>
      <c r="AB440" s="43"/>
      <c r="AC440"/>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c r="G441"/>
      <c r="H441"/>
      <c r="I441"/>
      <c r="J441"/>
      <c r="K441"/>
      <c r="L441"/>
      <c r="M441"/>
      <c r="N441"/>
      <c r="O441"/>
      <c r="P441"/>
      <c r="Q441"/>
      <c r="R441"/>
      <c r="S441"/>
      <c r="T441"/>
      <c r="U441"/>
      <c r="V441" s="43"/>
      <c r="W441" s="43"/>
      <c r="X441" s="43"/>
      <c r="Y441" s="43"/>
      <c r="Z441" s="43"/>
      <c r="AA441" s="43"/>
      <c r="AB441" s="43"/>
      <c r="AC44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c r="G442"/>
      <c r="H442"/>
      <c r="I442"/>
      <c r="J442"/>
      <c r="K442"/>
      <c r="L442"/>
      <c r="M442"/>
      <c r="N442"/>
      <c r="O442"/>
      <c r="P442"/>
      <c r="Q442"/>
      <c r="R442"/>
      <c r="S442"/>
      <c r="T442"/>
      <c r="U442"/>
      <c r="V442" s="43"/>
      <c r="W442" s="43"/>
      <c r="X442" s="43"/>
      <c r="Y442" s="43"/>
      <c r="Z442" s="43"/>
      <c r="AA442" s="43"/>
      <c r="AB442" s="43"/>
      <c r="AC442"/>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c r="G443"/>
      <c r="H443"/>
      <c r="I443"/>
      <c r="J443"/>
      <c r="K443"/>
      <c r="L443"/>
      <c r="M443"/>
      <c r="N443"/>
      <c r="O443"/>
      <c r="P443"/>
      <c r="Q443"/>
      <c r="R443"/>
      <c r="S443"/>
      <c r="T443"/>
      <c r="U443"/>
      <c r="V443" s="43"/>
      <c r="W443" s="43"/>
      <c r="X443" s="43"/>
      <c r="Y443" s="43"/>
      <c r="Z443" s="43"/>
      <c r="AA443" s="43"/>
      <c r="AB443" s="43"/>
      <c r="AC443"/>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c r="G444"/>
      <c r="H444"/>
      <c r="I444"/>
      <c r="J444"/>
      <c r="K444"/>
      <c r="L444"/>
      <c r="M444"/>
      <c r="N444"/>
      <c r="O444"/>
      <c r="P444"/>
      <c r="Q444"/>
      <c r="R444"/>
      <c r="S444"/>
      <c r="T444"/>
      <c r="U444"/>
      <c r="V444" s="43"/>
      <c r="W444" s="43"/>
      <c r="X444" s="43"/>
      <c r="Y444" s="43"/>
      <c r="Z444" s="43"/>
      <c r="AA444" s="43"/>
      <c r="AB444" s="43"/>
      <c r="AC444"/>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c r="G445"/>
      <c r="H445"/>
      <c r="I445"/>
      <c r="J445"/>
      <c r="K445"/>
      <c r="L445"/>
      <c r="M445"/>
      <c r="N445"/>
      <c r="O445"/>
      <c r="P445"/>
      <c r="Q445"/>
      <c r="R445"/>
      <c r="S445"/>
      <c r="T445"/>
      <c r="U445"/>
      <c r="V445" s="43"/>
      <c r="W445" s="43"/>
      <c r="X445" s="43"/>
      <c r="Y445" s="43"/>
      <c r="Z445" s="43"/>
      <c r="AA445" s="43"/>
      <c r="AB445" s="43"/>
      <c r="AC445"/>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c r="G446"/>
      <c r="H446"/>
      <c r="I446"/>
      <c r="J446"/>
      <c r="K446"/>
      <c r="L446"/>
      <c r="M446"/>
      <c r="N446"/>
      <c r="O446"/>
      <c r="P446"/>
      <c r="Q446"/>
      <c r="R446"/>
      <c r="S446"/>
      <c r="T446"/>
      <c r="U446"/>
      <c r="V446" s="43"/>
      <c r="W446" s="43"/>
      <c r="X446" s="43"/>
      <c r="Y446" s="43"/>
      <c r="Z446" s="43"/>
      <c r="AA446" s="43"/>
      <c r="AB446" s="43"/>
      <c r="AC446"/>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c r="G447"/>
      <c r="H447"/>
      <c r="I447"/>
      <c r="J447"/>
      <c r="K447"/>
      <c r="L447"/>
      <c r="M447"/>
      <c r="N447"/>
      <c r="O447"/>
      <c r="P447"/>
      <c r="Q447"/>
      <c r="R447"/>
      <c r="S447"/>
      <c r="T447"/>
      <c r="U447"/>
      <c r="V447" s="43"/>
      <c r="W447" s="43"/>
      <c r="X447" s="43"/>
      <c r="Y447" s="43"/>
      <c r="Z447" s="43"/>
      <c r="AA447" s="43"/>
      <c r="AB447" s="43"/>
      <c r="AC447"/>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c r="G448"/>
      <c r="H448"/>
      <c r="I448"/>
      <c r="J448"/>
      <c r="K448"/>
      <c r="L448"/>
      <c r="M448"/>
      <c r="N448"/>
      <c r="O448"/>
      <c r="P448"/>
      <c r="Q448"/>
      <c r="R448"/>
      <c r="S448"/>
      <c r="T448"/>
      <c r="U448"/>
      <c r="V448" s="43"/>
      <c r="W448" s="43"/>
      <c r="X448" s="43"/>
      <c r="Y448" s="43"/>
      <c r="Z448" s="43"/>
      <c r="AA448" s="43"/>
      <c r="AB448" s="43"/>
      <c r="AC448"/>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c r="G449"/>
      <c r="H449"/>
      <c r="I449"/>
      <c r="J449"/>
      <c r="K449"/>
      <c r="L449"/>
      <c r="M449"/>
      <c r="N449"/>
      <c r="O449"/>
      <c r="P449"/>
      <c r="Q449"/>
      <c r="R449"/>
      <c r="S449"/>
      <c r="T449"/>
      <c r="U449"/>
      <c r="V449" s="43"/>
      <c r="W449" s="43"/>
      <c r="X449" s="43"/>
      <c r="Y449" s="43"/>
      <c r="Z449" s="43"/>
      <c r="AA449" s="43"/>
      <c r="AB449" s="43"/>
      <c r="AC449"/>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c r="G450"/>
      <c r="H450"/>
      <c r="I450"/>
      <c r="J450"/>
      <c r="K450"/>
      <c r="L450"/>
      <c r="M450"/>
      <c r="N450"/>
      <c r="O450"/>
      <c r="P450"/>
      <c r="Q450"/>
      <c r="R450"/>
      <c r="S450"/>
      <c r="T450"/>
      <c r="U450"/>
      <c r="V450" s="43"/>
      <c r="W450" s="43"/>
      <c r="X450" s="43"/>
      <c r="Y450" s="43"/>
      <c r="Z450" s="43"/>
      <c r="AA450" s="43"/>
      <c r="AB450" s="43"/>
      <c r="AC450"/>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c r="G451"/>
      <c r="H451"/>
      <c r="I451"/>
      <c r="J451"/>
      <c r="K451"/>
      <c r="L451"/>
      <c r="M451"/>
      <c r="N451"/>
      <c r="O451"/>
      <c r="P451"/>
      <c r="Q451"/>
      <c r="R451"/>
      <c r="S451"/>
      <c r="T451"/>
      <c r="U451"/>
      <c r="V451" s="43"/>
      <c r="W451" s="43"/>
      <c r="X451" s="43"/>
      <c r="Y451" s="43"/>
      <c r="Z451" s="43"/>
      <c r="AA451" s="43"/>
      <c r="AB451" s="43"/>
      <c r="AC45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c r="G452"/>
      <c r="H452"/>
      <c r="I452"/>
      <c r="J452"/>
      <c r="K452"/>
      <c r="L452"/>
      <c r="M452"/>
      <c r="N452"/>
      <c r="O452"/>
      <c r="P452"/>
      <c r="Q452"/>
      <c r="R452"/>
      <c r="S452"/>
      <c r="T452"/>
      <c r="U452"/>
      <c r="V452" s="43"/>
      <c r="W452" s="43"/>
      <c r="X452" s="43"/>
      <c r="Y452" s="43"/>
      <c r="Z452" s="43"/>
      <c r="AA452" s="43"/>
      <c r="AB452" s="43"/>
      <c r="AC452"/>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c r="G453"/>
      <c r="H453"/>
      <c r="I453"/>
      <c r="J453"/>
      <c r="K453"/>
      <c r="L453"/>
      <c r="M453"/>
      <c r="N453"/>
      <c r="O453"/>
      <c r="P453"/>
      <c r="Q453"/>
      <c r="R453"/>
      <c r="S453"/>
      <c r="T453"/>
      <c r="U453"/>
      <c r="V453" s="43"/>
      <c r="W453" s="43"/>
      <c r="X453" s="43"/>
      <c r="Y453" s="43"/>
      <c r="Z453" s="43"/>
      <c r="AA453" s="43"/>
      <c r="AB453" s="43"/>
      <c r="AC453"/>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c r="G454"/>
      <c r="H454"/>
      <c r="I454"/>
      <c r="J454"/>
      <c r="K454"/>
      <c r="L454"/>
      <c r="M454"/>
      <c r="N454"/>
      <c r="O454"/>
      <c r="P454"/>
      <c r="Q454"/>
      <c r="R454"/>
      <c r="S454"/>
      <c r="T454"/>
      <c r="U454"/>
      <c r="V454" s="43"/>
      <c r="W454" s="43"/>
      <c r="X454" s="43"/>
      <c r="Y454" s="43"/>
      <c r="Z454" s="43"/>
      <c r="AA454" s="43"/>
      <c r="AB454" s="43"/>
      <c r="AC454"/>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c r="G455"/>
      <c r="H455"/>
      <c r="I455"/>
      <c r="J455"/>
      <c r="K455"/>
      <c r="L455"/>
      <c r="M455"/>
      <c r="N455"/>
      <c r="O455"/>
      <c r="P455"/>
      <c r="Q455"/>
      <c r="R455"/>
      <c r="S455"/>
      <c r="T455"/>
      <c r="U455"/>
      <c r="V455" s="43"/>
      <c r="W455" s="43"/>
      <c r="X455" s="43"/>
      <c r="Y455" s="43"/>
      <c r="Z455" s="43"/>
      <c r="AA455" s="43"/>
      <c r="AB455" s="43"/>
      <c r="AC455"/>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c r="G456"/>
      <c r="H456"/>
      <c r="I456"/>
      <c r="J456"/>
      <c r="K456"/>
      <c r="L456"/>
      <c r="M456"/>
      <c r="N456"/>
      <c r="O456"/>
      <c r="P456"/>
      <c r="Q456"/>
      <c r="R456"/>
      <c r="S456"/>
      <c r="T456"/>
      <c r="U456"/>
      <c r="V456" s="43"/>
      <c r="W456" s="43"/>
      <c r="X456" s="43"/>
      <c r="Y456" s="43"/>
      <c r="Z456" s="43"/>
      <c r="AA456" s="43"/>
      <c r="AB456" s="43"/>
      <c r="AC456"/>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6:29" ht="12.75">
      <c r="F457"/>
      <c r="G457"/>
      <c r="H457"/>
      <c r="I457"/>
      <c r="J457"/>
      <c r="K457"/>
      <c r="L457"/>
      <c r="M457"/>
      <c r="N457"/>
      <c r="O457"/>
      <c r="P457"/>
      <c r="Q457"/>
      <c r="R457"/>
      <c r="S457"/>
      <c r="T457"/>
      <c r="U457"/>
      <c r="V457" s="43"/>
      <c r="W457" s="43"/>
      <c r="X457" s="43"/>
      <c r="Y457" s="43"/>
      <c r="Z457" s="43"/>
      <c r="AA457" s="43"/>
      <c r="AB457" s="43"/>
      <c r="AC457"/>
    </row>
    <row r="458" spans="6:29" ht="12.75">
      <c r="F458"/>
      <c r="G458"/>
      <c r="H458"/>
      <c r="I458"/>
      <c r="J458"/>
      <c r="K458"/>
      <c r="L458"/>
      <c r="M458"/>
      <c r="N458"/>
      <c r="O458"/>
      <c r="P458"/>
      <c r="Q458"/>
      <c r="R458"/>
      <c r="S458"/>
      <c r="T458"/>
      <c r="U458"/>
      <c r="V458" s="43"/>
      <c r="W458" s="43"/>
      <c r="X458" s="43"/>
      <c r="Y458" s="43"/>
      <c r="Z458" s="43"/>
      <c r="AA458" s="43"/>
      <c r="AB458" s="43"/>
      <c r="AC458"/>
    </row>
    <row r="459" spans="6:29" ht="12.75">
      <c r="F459"/>
      <c r="G459"/>
      <c r="H459"/>
      <c r="I459"/>
      <c r="J459"/>
      <c r="K459"/>
      <c r="L459"/>
      <c r="M459"/>
      <c r="N459"/>
      <c r="O459"/>
      <c r="P459"/>
      <c r="Q459"/>
      <c r="R459"/>
      <c r="S459"/>
      <c r="T459"/>
      <c r="U459"/>
      <c r="V459" s="43"/>
      <c r="W459" s="43"/>
      <c r="X459" s="43"/>
      <c r="Y459" s="43"/>
      <c r="Z459" s="43"/>
      <c r="AA459" s="43"/>
      <c r="AB459" s="43"/>
      <c r="AC459"/>
    </row>
    <row r="460" spans="6:29" ht="12.75">
      <c r="F460"/>
      <c r="G460"/>
      <c r="H460"/>
      <c r="I460"/>
      <c r="J460"/>
      <c r="K460"/>
      <c r="L460"/>
      <c r="M460"/>
      <c r="N460"/>
      <c r="O460"/>
      <c r="P460"/>
      <c r="Q460"/>
      <c r="R460"/>
      <c r="S460"/>
      <c r="T460"/>
      <c r="U460"/>
      <c r="V460" s="43"/>
      <c r="W460" s="43"/>
      <c r="X460" s="43"/>
      <c r="Y460" s="43"/>
      <c r="Z460" s="43"/>
      <c r="AA460" s="43"/>
      <c r="AB460" s="43"/>
      <c r="AC460"/>
    </row>
    <row r="461" spans="6:29" ht="12.75">
      <c r="F461"/>
      <c r="G461"/>
      <c r="H461"/>
      <c r="I461"/>
      <c r="J461"/>
      <c r="K461"/>
      <c r="L461"/>
      <c r="M461"/>
      <c r="N461"/>
      <c r="O461"/>
      <c r="P461"/>
      <c r="Q461"/>
      <c r="R461"/>
      <c r="S461"/>
      <c r="T461"/>
      <c r="U461"/>
      <c r="V461" s="43"/>
      <c r="W461" s="43"/>
      <c r="X461" s="43"/>
      <c r="Y461" s="43"/>
      <c r="Z461" s="43"/>
      <c r="AA461" s="43"/>
      <c r="AB461" s="43"/>
      <c r="AC461"/>
    </row>
    <row r="462" spans="6:29" ht="12.75">
      <c r="F462"/>
      <c r="G462"/>
      <c r="H462"/>
      <c r="I462"/>
      <c r="J462"/>
      <c r="K462"/>
      <c r="L462"/>
      <c r="M462"/>
      <c r="N462"/>
      <c r="O462"/>
      <c r="P462"/>
      <c r="Q462"/>
      <c r="R462"/>
      <c r="S462"/>
      <c r="T462"/>
      <c r="U462"/>
      <c r="V462" s="43"/>
      <c r="W462" s="43"/>
      <c r="X462" s="43"/>
      <c r="Y462" s="43"/>
      <c r="Z462" s="43"/>
      <c r="AA462" s="43"/>
      <c r="AB462" s="43"/>
      <c r="AC462"/>
    </row>
    <row r="463" spans="6:29" ht="12.75">
      <c r="F463"/>
      <c r="G463"/>
      <c r="H463"/>
      <c r="I463"/>
      <c r="J463"/>
      <c r="K463"/>
      <c r="L463"/>
      <c r="M463"/>
      <c r="N463"/>
      <c r="O463"/>
      <c r="P463"/>
      <c r="Q463"/>
      <c r="R463"/>
      <c r="S463"/>
      <c r="T463"/>
      <c r="U463"/>
      <c r="V463" s="43"/>
      <c r="W463" s="43"/>
      <c r="X463" s="43"/>
      <c r="Y463" s="43"/>
      <c r="Z463" s="43"/>
      <c r="AA463" s="43"/>
      <c r="AB463" s="43"/>
      <c r="AC463"/>
    </row>
    <row r="464" spans="6:29" ht="12.75">
      <c r="F464"/>
      <c r="G464"/>
      <c r="H464"/>
      <c r="I464"/>
      <c r="J464"/>
      <c r="K464"/>
      <c r="L464"/>
      <c r="M464"/>
      <c r="N464"/>
      <c r="O464"/>
      <c r="P464"/>
      <c r="Q464"/>
      <c r="R464"/>
      <c r="S464"/>
      <c r="T464"/>
      <c r="U464"/>
      <c r="V464" s="43"/>
      <c r="W464" s="43"/>
      <c r="X464" s="43"/>
      <c r="Y464" s="43"/>
      <c r="Z464" s="43"/>
      <c r="AA464" s="43"/>
      <c r="AB464" s="43"/>
      <c r="AC464"/>
    </row>
    <row r="465" spans="6:29" ht="12.75">
      <c r="F465"/>
      <c r="G465"/>
      <c r="H465"/>
      <c r="I465"/>
      <c r="J465"/>
      <c r="K465"/>
      <c r="L465"/>
      <c r="M465"/>
      <c r="N465"/>
      <c r="O465"/>
      <c r="P465"/>
      <c r="Q465"/>
      <c r="R465"/>
      <c r="S465"/>
      <c r="T465"/>
      <c r="U465"/>
      <c r="V465" s="43"/>
      <c r="W465" s="43"/>
      <c r="X465" s="43"/>
      <c r="Y465" s="43"/>
      <c r="Z465" s="43"/>
      <c r="AA465" s="43"/>
      <c r="AB465" s="43"/>
      <c r="AC465"/>
    </row>
    <row r="466" spans="6:29" ht="12.75">
      <c r="F466"/>
      <c r="G466"/>
      <c r="H466"/>
      <c r="I466"/>
      <c r="J466"/>
      <c r="K466"/>
      <c r="L466"/>
      <c r="M466"/>
      <c r="N466"/>
      <c r="O466"/>
      <c r="P466"/>
      <c r="Q466"/>
      <c r="R466"/>
      <c r="S466"/>
      <c r="T466"/>
      <c r="U466"/>
      <c r="V466" s="43"/>
      <c r="W466" s="43"/>
      <c r="X466" s="43"/>
      <c r="Y466" s="43"/>
      <c r="Z466" s="43"/>
      <c r="AA466" s="43"/>
      <c r="AB466" s="43"/>
      <c r="AC466"/>
    </row>
    <row r="467" spans="6:29" ht="12.75">
      <c r="F467"/>
      <c r="G467"/>
      <c r="H467"/>
      <c r="I467"/>
      <c r="J467"/>
      <c r="K467"/>
      <c r="L467"/>
      <c r="M467"/>
      <c r="N467"/>
      <c r="O467"/>
      <c r="P467"/>
      <c r="Q467"/>
      <c r="R467"/>
      <c r="S467"/>
      <c r="T467"/>
      <c r="U467"/>
      <c r="V467" s="43"/>
      <c r="W467" s="43"/>
      <c r="X467" s="43"/>
      <c r="Y467" s="43"/>
      <c r="Z467" s="43"/>
      <c r="AA467" s="43"/>
      <c r="AB467" s="43"/>
      <c r="AC467"/>
    </row>
    <row r="468" spans="6:29" ht="12.75">
      <c r="F468"/>
      <c r="G468"/>
      <c r="H468"/>
      <c r="I468"/>
      <c r="J468"/>
      <c r="K468"/>
      <c r="L468"/>
      <c r="M468"/>
      <c r="N468"/>
      <c r="O468"/>
      <c r="P468"/>
      <c r="Q468"/>
      <c r="R468"/>
      <c r="S468"/>
      <c r="T468"/>
      <c r="U468"/>
      <c r="V468" s="43"/>
      <c r="W468" s="43"/>
      <c r="X468" s="43"/>
      <c r="Y468" s="43"/>
      <c r="Z468" s="43"/>
      <c r="AA468" s="43"/>
      <c r="AB468" s="43"/>
      <c r="AC468"/>
    </row>
    <row r="469" spans="6:29" ht="12.75">
      <c r="F469"/>
      <c r="G469"/>
      <c r="H469"/>
      <c r="I469"/>
      <c r="J469"/>
      <c r="K469"/>
      <c r="L469"/>
      <c r="M469"/>
      <c r="N469"/>
      <c r="O469"/>
      <c r="P469"/>
      <c r="Q469"/>
      <c r="R469"/>
      <c r="S469"/>
      <c r="T469"/>
      <c r="U469"/>
      <c r="V469" s="43"/>
      <c r="W469" s="43"/>
      <c r="X469" s="43"/>
      <c r="Y469" s="43"/>
      <c r="Z469" s="43"/>
      <c r="AA469" s="43"/>
      <c r="AB469" s="43"/>
      <c r="AC469"/>
    </row>
    <row r="470" spans="6:29" ht="12.75">
      <c r="F470"/>
      <c r="G470"/>
      <c r="H470"/>
      <c r="I470"/>
      <c r="J470"/>
      <c r="K470"/>
      <c r="L470"/>
      <c r="M470"/>
      <c r="N470"/>
      <c r="O470"/>
      <c r="P470"/>
      <c r="Q470"/>
      <c r="R470"/>
      <c r="S470"/>
      <c r="T470"/>
      <c r="U470"/>
      <c r="V470" s="43"/>
      <c r="W470" s="43"/>
      <c r="X470" s="43"/>
      <c r="Y470" s="43"/>
      <c r="Z470" s="43"/>
      <c r="AA470" s="43"/>
      <c r="AB470" s="43"/>
      <c r="AC470"/>
    </row>
    <row r="471" spans="6:29" ht="12.75">
      <c r="F471"/>
      <c r="G471"/>
      <c r="H471"/>
      <c r="I471"/>
      <c r="J471"/>
      <c r="K471"/>
      <c r="L471"/>
      <c r="M471"/>
      <c r="N471"/>
      <c r="O471"/>
      <c r="P471"/>
      <c r="Q471"/>
      <c r="R471"/>
      <c r="S471"/>
      <c r="T471"/>
      <c r="U471"/>
      <c r="V471" s="43"/>
      <c r="W471" s="43"/>
      <c r="X471" s="43"/>
      <c r="Y471" s="43"/>
      <c r="Z471" s="43"/>
      <c r="AA471" s="43"/>
      <c r="AB471" s="43"/>
      <c r="AC471"/>
    </row>
    <row r="472" spans="6:29" ht="12.75">
      <c r="F472"/>
      <c r="G472"/>
      <c r="H472"/>
      <c r="I472"/>
      <c r="J472"/>
      <c r="K472"/>
      <c r="L472"/>
      <c r="M472"/>
      <c r="N472"/>
      <c r="O472"/>
      <c r="P472"/>
      <c r="Q472"/>
      <c r="R472"/>
      <c r="S472"/>
      <c r="T472"/>
      <c r="U472"/>
      <c r="V472" s="43"/>
      <c r="W472" s="43"/>
      <c r="X472" s="43"/>
      <c r="Y472" s="43"/>
      <c r="Z472" s="43"/>
      <c r="AA472" s="43"/>
      <c r="AB472" s="43"/>
      <c r="AC472"/>
    </row>
    <row r="473" spans="6:29" ht="12.75">
      <c r="F473"/>
      <c r="G473"/>
      <c r="H473"/>
      <c r="I473"/>
      <c r="J473"/>
      <c r="K473"/>
      <c r="L473"/>
      <c r="M473"/>
      <c r="N473"/>
      <c r="O473"/>
      <c r="P473"/>
      <c r="Q473"/>
      <c r="R473"/>
      <c r="S473"/>
      <c r="T473"/>
      <c r="U473"/>
      <c r="V473" s="43"/>
      <c r="W473" s="43"/>
      <c r="X473" s="43"/>
      <c r="Y473" s="43"/>
      <c r="Z473" s="43"/>
      <c r="AA473" s="43"/>
      <c r="AB473" s="43"/>
      <c r="AC473"/>
    </row>
    <row r="474" spans="6:29" ht="12.75">
      <c r="F474"/>
      <c r="G474"/>
      <c r="H474"/>
      <c r="I474"/>
      <c r="J474"/>
      <c r="K474"/>
      <c r="L474"/>
      <c r="M474"/>
      <c r="N474"/>
      <c r="O474"/>
      <c r="P474"/>
      <c r="Q474"/>
      <c r="R474"/>
      <c r="S474"/>
      <c r="T474"/>
      <c r="U474"/>
      <c r="V474" s="43"/>
      <c r="W474" s="43"/>
      <c r="X474" s="43"/>
      <c r="Y474" s="43"/>
      <c r="Z474" s="43"/>
      <c r="AA474" s="43"/>
      <c r="AB474" s="43"/>
      <c r="AC474"/>
    </row>
    <row r="475" spans="6:29" ht="12.75">
      <c r="F475"/>
      <c r="G475"/>
      <c r="H475"/>
      <c r="I475"/>
      <c r="J475"/>
      <c r="K475"/>
      <c r="L475"/>
      <c r="M475"/>
      <c r="N475"/>
      <c r="O475"/>
      <c r="P475"/>
      <c r="Q475"/>
      <c r="R475"/>
      <c r="S475"/>
      <c r="T475"/>
      <c r="U475"/>
      <c r="V475" s="43"/>
      <c r="W475" s="43"/>
      <c r="X475" s="43"/>
      <c r="Y475" s="43"/>
      <c r="Z475" s="43"/>
      <c r="AA475" s="43"/>
      <c r="AB475" s="43"/>
      <c r="AC475"/>
    </row>
    <row r="476" spans="6:29" ht="12.75">
      <c r="F476"/>
      <c r="G476"/>
      <c r="H476"/>
      <c r="I476"/>
      <c r="J476"/>
      <c r="K476"/>
      <c r="L476"/>
      <c r="M476"/>
      <c r="N476"/>
      <c r="O476"/>
      <c r="P476"/>
      <c r="Q476"/>
      <c r="R476"/>
      <c r="S476"/>
      <c r="T476"/>
      <c r="U476"/>
      <c r="V476" s="43"/>
      <c r="W476" s="43"/>
      <c r="X476" s="43"/>
      <c r="Y476" s="43"/>
      <c r="Z476" s="43"/>
      <c r="AA476" s="43"/>
      <c r="AB476" s="43"/>
      <c r="AC476"/>
    </row>
    <row r="477" spans="6:29" ht="12.75">
      <c r="F477"/>
      <c r="G477"/>
      <c r="H477"/>
      <c r="I477"/>
      <c r="J477"/>
      <c r="K477"/>
      <c r="L477"/>
      <c r="M477"/>
      <c r="N477"/>
      <c r="O477"/>
      <c r="P477"/>
      <c r="Q477"/>
      <c r="R477"/>
      <c r="S477"/>
      <c r="T477"/>
      <c r="U477"/>
      <c r="V477" s="43"/>
      <c r="W477" s="43"/>
      <c r="X477" s="43"/>
      <c r="Y477" s="43"/>
      <c r="Z477" s="43"/>
      <c r="AA477" s="43"/>
      <c r="AB477" s="43"/>
      <c r="AC477"/>
    </row>
    <row r="478" spans="6:29" ht="12.75">
      <c r="F478"/>
      <c r="G478"/>
      <c r="H478"/>
      <c r="I478"/>
      <c r="J478"/>
      <c r="K478"/>
      <c r="L478"/>
      <c r="M478"/>
      <c r="N478"/>
      <c r="O478"/>
      <c r="P478"/>
      <c r="Q478"/>
      <c r="R478"/>
      <c r="S478"/>
      <c r="T478"/>
      <c r="U478"/>
      <c r="V478" s="43"/>
      <c r="W478" s="43"/>
      <c r="X478" s="43"/>
      <c r="Y478" s="43"/>
      <c r="Z478" s="43"/>
      <c r="AA478" s="43"/>
      <c r="AB478" s="43"/>
      <c r="AC478"/>
    </row>
    <row r="479" spans="6:29" ht="12.75">
      <c r="F479"/>
      <c r="G479"/>
      <c r="H479"/>
      <c r="I479"/>
      <c r="J479"/>
      <c r="K479"/>
      <c r="L479"/>
      <c r="M479"/>
      <c r="N479"/>
      <c r="O479"/>
      <c r="P479"/>
      <c r="Q479"/>
      <c r="R479"/>
      <c r="S479"/>
      <c r="T479"/>
      <c r="U479"/>
      <c r="V479" s="43"/>
      <c r="W479" s="43"/>
      <c r="X479" s="43"/>
      <c r="Y479" s="43"/>
      <c r="Z479" s="43"/>
      <c r="AA479" s="43"/>
      <c r="AB479" s="43"/>
      <c r="AC479"/>
    </row>
    <row r="480" spans="6:29" ht="12.75">
      <c r="F480"/>
      <c r="G480"/>
      <c r="H480"/>
      <c r="I480"/>
      <c r="J480"/>
      <c r="K480"/>
      <c r="L480"/>
      <c r="M480"/>
      <c r="N480"/>
      <c r="O480"/>
      <c r="P480"/>
      <c r="Q480"/>
      <c r="R480"/>
      <c r="S480"/>
      <c r="T480"/>
      <c r="U480"/>
      <c r="V480" s="43"/>
      <c r="W480" s="43"/>
      <c r="X480" s="43"/>
      <c r="Y480" s="43"/>
      <c r="Z480" s="43"/>
      <c r="AA480" s="43"/>
      <c r="AB480" s="43"/>
      <c r="AC480"/>
    </row>
    <row r="481" spans="6:29" ht="12.75">
      <c r="F481"/>
      <c r="G481"/>
      <c r="H481"/>
      <c r="I481"/>
      <c r="J481"/>
      <c r="K481"/>
      <c r="L481"/>
      <c r="M481"/>
      <c r="N481"/>
      <c r="O481"/>
      <c r="P481"/>
      <c r="Q481"/>
      <c r="R481"/>
      <c r="S481"/>
      <c r="T481"/>
      <c r="U481"/>
      <c r="V481" s="43"/>
      <c r="W481" s="43"/>
      <c r="X481" s="43"/>
      <c r="Y481" s="43"/>
      <c r="Z481" s="43"/>
      <c r="AA481" s="43"/>
      <c r="AB481" s="43"/>
      <c r="AC481"/>
    </row>
    <row r="482" spans="6:29" ht="12.75">
      <c r="F482"/>
      <c r="G482"/>
      <c r="H482"/>
      <c r="I482"/>
      <c r="J482"/>
      <c r="K482"/>
      <c r="L482"/>
      <c r="M482"/>
      <c r="N482"/>
      <c r="O482"/>
      <c r="P482"/>
      <c r="Q482"/>
      <c r="R482"/>
      <c r="S482"/>
      <c r="T482"/>
      <c r="U482"/>
      <c r="V482" s="43"/>
      <c r="W482" s="43"/>
      <c r="X482" s="43"/>
      <c r="Y482" s="43"/>
      <c r="Z482" s="43"/>
      <c r="AA482" s="43"/>
      <c r="AB482" s="43"/>
      <c r="AC482"/>
    </row>
    <row r="483" spans="6:29" ht="12.75">
      <c r="F483"/>
      <c r="G483"/>
      <c r="H483"/>
      <c r="I483"/>
      <c r="J483"/>
      <c r="K483"/>
      <c r="L483"/>
      <c r="M483"/>
      <c r="N483"/>
      <c r="O483"/>
      <c r="P483"/>
      <c r="Q483"/>
      <c r="R483"/>
      <c r="S483"/>
      <c r="T483"/>
      <c r="U483"/>
      <c r="V483" s="43"/>
      <c r="W483" s="43"/>
      <c r="X483" s="43"/>
      <c r="Y483" s="43"/>
      <c r="Z483" s="43"/>
      <c r="AA483" s="43"/>
      <c r="AB483" s="43"/>
      <c r="AC483"/>
    </row>
    <row r="484" spans="6:29" ht="12.75">
      <c r="F484"/>
      <c r="G484"/>
      <c r="H484"/>
      <c r="I484"/>
      <c r="J484"/>
      <c r="K484"/>
      <c r="L484"/>
      <c r="M484"/>
      <c r="N484"/>
      <c r="O484"/>
      <c r="P484"/>
      <c r="Q484"/>
      <c r="R484"/>
      <c r="S484"/>
      <c r="T484"/>
      <c r="U484"/>
      <c r="V484" s="43"/>
      <c r="W484" s="43"/>
      <c r="X484" s="43"/>
      <c r="Y484" s="43"/>
      <c r="Z484" s="43"/>
      <c r="AA484" s="43"/>
      <c r="AB484" s="43"/>
      <c r="AC484"/>
    </row>
    <row r="485" spans="6:29" ht="12.75">
      <c r="F485"/>
      <c r="G485"/>
      <c r="H485"/>
      <c r="I485"/>
      <c r="J485"/>
      <c r="K485"/>
      <c r="L485"/>
      <c r="M485"/>
      <c r="N485"/>
      <c r="O485"/>
      <c r="P485"/>
      <c r="Q485"/>
      <c r="R485"/>
      <c r="S485"/>
      <c r="T485"/>
      <c r="U485"/>
      <c r="V485" s="43"/>
      <c r="W485" s="43"/>
      <c r="X485" s="43"/>
      <c r="Y485" s="43"/>
      <c r="Z485" s="43"/>
      <c r="AA485" s="43"/>
      <c r="AB485" s="43"/>
      <c r="AC485"/>
    </row>
    <row r="486" spans="6:29" ht="12.75">
      <c r="F486"/>
      <c r="G486"/>
      <c r="H486"/>
      <c r="I486"/>
      <c r="J486"/>
      <c r="K486"/>
      <c r="L486"/>
      <c r="M486"/>
      <c r="N486"/>
      <c r="O486"/>
      <c r="P486"/>
      <c r="Q486"/>
      <c r="R486"/>
      <c r="S486"/>
      <c r="T486"/>
      <c r="U486"/>
      <c r="V486" s="43"/>
      <c r="W486" s="43"/>
      <c r="X486" s="43"/>
      <c r="Y486" s="43"/>
      <c r="Z486" s="43"/>
      <c r="AA486" s="43"/>
      <c r="AB486" s="43"/>
      <c r="AC486"/>
    </row>
    <row r="487" spans="22:28" ht="12.75">
      <c r="V487" s="60"/>
      <c r="W487" s="60"/>
      <c r="X487" s="60"/>
      <c r="Y487" s="60"/>
      <c r="Z487" s="60"/>
      <c r="AA487" s="60"/>
      <c r="AB487" s="60"/>
    </row>
    <row r="488" spans="22:28" ht="12.75">
      <c r="V488" s="60"/>
      <c r="W488" s="60"/>
      <c r="X488" s="60"/>
      <c r="Y488" s="60"/>
      <c r="Z488" s="60"/>
      <c r="AA488" s="60"/>
      <c r="AB488" s="60"/>
    </row>
    <row r="489" spans="22:28" ht="12.75">
      <c r="V489" s="60"/>
      <c r="W489" s="60"/>
      <c r="X489" s="60"/>
      <c r="Y489" s="60"/>
      <c r="Z489" s="60"/>
      <c r="AA489" s="60"/>
      <c r="AB489" s="60"/>
    </row>
    <row r="490" spans="22:28" ht="12.75">
      <c r="V490" s="60"/>
      <c r="W490" s="60"/>
      <c r="X490" s="60"/>
      <c r="Y490" s="60"/>
      <c r="Z490" s="60"/>
      <c r="AA490" s="60"/>
      <c r="AB490" s="60"/>
    </row>
    <row r="491" spans="22:28" ht="12.75">
      <c r="V491" s="60"/>
      <c r="W491" s="60"/>
      <c r="X491" s="60"/>
      <c r="Y491" s="60"/>
      <c r="Z491" s="60"/>
      <c r="AA491" s="60"/>
      <c r="AB491" s="60"/>
    </row>
    <row r="492" spans="22:28" ht="12.75">
      <c r="V492" s="60"/>
      <c r="W492" s="60"/>
      <c r="X492" s="60"/>
      <c r="Y492" s="60"/>
      <c r="Z492" s="60"/>
      <c r="AA492" s="60"/>
      <c r="AB492" s="60"/>
    </row>
    <row r="493" spans="22:28" ht="12.75">
      <c r="V493" s="60"/>
      <c r="W493" s="60"/>
      <c r="X493" s="60"/>
      <c r="Y493" s="60"/>
      <c r="Z493" s="60"/>
      <c r="AA493" s="60"/>
      <c r="AB493" s="60"/>
    </row>
    <row r="494" spans="22:28" ht="12.75">
      <c r="V494" s="60"/>
      <c r="W494" s="60"/>
      <c r="X494" s="60"/>
      <c r="Y494" s="60"/>
      <c r="Z494" s="60"/>
      <c r="AA494" s="60"/>
      <c r="AB494" s="60"/>
    </row>
    <row r="495" spans="22:28" ht="12.75">
      <c r="V495" s="60"/>
      <c r="W495" s="60"/>
      <c r="X495" s="60"/>
      <c r="Y495" s="60"/>
      <c r="Z495" s="60"/>
      <c r="AA495" s="60"/>
      <c r="AB495" s="60"/>
    </row>
    <row r="496" spans="22:28" ht="12.75">
      <c r="V496" s="60"/>
      <c r="W496" s="60"/>
      <c r="X496" s="60"/>
      <c r="Y496" s="60"/>
      <c r="Z496" s="60"/>
      <c r="AA496" s="60"/>
      <c r="AB496" s="60"/>
    </row>
    <row r="497" spans="22:28" ht="12.75">
      <c r="V497" s="60"/>
      <c r="W497" s="60"/>
      <c r="X497" s="60"/>
      <c r="Y497" s="60"/>
      <c r="Z497" s="60"/>
      <c r="AA497" s="60"/>
      <c r="AB497" s="60"/>
    </row>
    <row r="498" spans="22:28" ht="12.75">
      <c r="V498" s="60"/>
      <c r="W498" s="60"/>
      <c r="X498" s="60"/>
      <c r="Y498" s="60"/>
      <c r="Z498" s="60"/>
      <c r="AA498" s="60"/>
      <c r="AB498" s="60"/>
    </row>
    <row r="499" spans="22:28" ht="12.75">
      <c r="V499" s="60"/>
      <c r="W499" s="60"/>
      <c r="X499" s="60"/>
      <c r="Y499" s="60"/>
      <c r="Z499" s="60"/>
      <c r="AA499" s="60"/>
      <c r="AB499" s="60"/>
    </row>
    <row r="500" spans="22:28" ht="12.75">
      <c r="V500" s="60"/>
      <c r="W500" s="60"/>
      <c r="X500" s="60"/>
      <c r="Y500" s="60"/>
      <c r="Z500" s="60"/>
      <c r="AA500" s="60"/>
      <c r="AB500" s="60"/>
    </row>
    <row r="501" spans="22:28" ht="12.75">
      <c r="V501" s="60"/>
      <c r="W501" s="60"/>
      <c r="X501" s="60"/>
      <c r="Y501" s="60"/>
      <c r="Z501" s="60"/>
      <c r="AA501" s="60"/>
      <c r="AB501" s="60"/>
    </row>
    <row r="502" spans="22:28" ht="12.75">
      <c r="V502" s="60"/>
      <c r="W502" s="60"/>
      <c r="X502" s="60"/>
      <c r="Y502" s="60"/>
      <c r="Z502" s="60"/>
      <c r="AA502" s="60"/>
      <c r="AB502" s="60"/>
    </row>
    <row r="503" spans="22:28" ht="12.75">
      <c r="V503" s="60"/>
      <c r="W503" s="60"/>
      <c r="X503" s="60"/>
      <c r="Y503" s="60"/>
      <c r="Z503" s="60"/>
      <c r="AA503" s="60"/>
      <c r="AB503" s="60"/>
    </row>
    <row r="504" spans="22:28" ht="12.75">
      <c r="V504" s="60"/>
      <c r="W504" s="60"/>
      <c r="X504" s="60"/>
      <c r="Y504" s="60"/>
      <c r="Z504" s="60"/>
      <c r="AA504" s="60"/>
      <c r="AB504" s="60"/>
    </row>
    <row r="505" spans="22:28" ht="12.75">
      <c r="V505" s="60"/>
      <c r="W505" s="60"/>
      <c r="X505" s="60"/>
      <c r="Y505" s="60"/>
      <c r="Z505" s="60"/>
      <c r="AA505" s="60"/>
      <c r="AB505" s="60"/>
    </row>
    <row r="506" spans="22:28" ht="12.75">
      <c r="V506" s="60"/>
      <c r="W506" s="60"/>
      <c r="X506" s="60"/>
      <c r="Y506" s="60"/>
      <c r="Z506" s="60"/>
      <c r="AA506" s="60"/>
      <c r="AB506" s="60"/>
    </row>
    <row r="507" spans="22:28" ht="12.75">
      <c r="V507" s="60"/>
      <c r="W507" s="60"/>
      <c r="X507" s="60"/>
      <c r="Y507" s="60"/>
      <c r="Z507" s="60"/>
      <c r="AA507" s="60"/>
      <c r="AB507" s="60"/>
    </row>
    <row r="508" spans="22:28" ht="12.75">
      <c r="V508" s="60"/>
      <c r="W508" s="60"/>
      <c r="X508" s="60"/>
      <c r="Y508" s="60"/>
      <c r="Z508" s="60"/>
      <c r="AA508" s="60"/>
      <c r="AB508" s="60"/>
    </row>
    <row r="509" spans="22:28" ht="12.75">
      <c r="V509" s="60"/>
      <c r="W509" s="60"/>
      <c r="X509" s="60"/>
      <c r="Y509" s="60"/>
      <c r="Z509" s="60"/>
      <c r="AA509" s="60"/>
      <c r="AB509" s="60"/>
    </row>
    <row r="510" spans="22:28" ht="12.75">
      <c r="V510" s="60"/>
      <c r="W510" s="60"/>
      <c r="X510" s="60"/>
      <c r="Y510" s="60"/>
      <c r="Z510" s="60"/>
      <c r="AA510" s="60"/>
      <c r="AB510" s="60"/>
    </row>
    <row r="511" spans="22:28" ht="12.75">
      <c r="V511" s="60"/>
      <c r="W511" s="60"/>
      <c r="X511" s="60"/>
      <c r="Y511" s="60"/>
      <c r="Z511" s="60"/>
      <c r="AA511" s="60"/>
      <c r="AB511" s="60"/>
    </row>
    <row r="512" spans="22:28" ht="12.75">
      <c r="V512" s="60"/>
      <c r="W512" s="60"/>
      <c r="X512" s="60"/>
      <c r="Y512" s="60"/>
      <c r="Z512" s="60"/>
      <c r="AA512" s="60"/>
      <c r="AB512" s="60"/>
    </row>
    <row r="513" spans="22:28" ht="12.75">
      <c r="V513" s="60"/>
      <c r="W513" s="60"/>
      <c r="X513" s="60"/>
      <c r="Y513" s="60"/>
      <c r="Z513" s="60"/>
      <c r="AA513" s="60"/>
      <c r="AB513" s="60"/>
    </row>
    <row r="514" spans="22:28" ht="12.75">
      <c r="V514" s="60"/>
      <c r="W514" s="60"/>
      <c r="X514" s="60"/>
      <c r="Y514" s="60"/>
      <c r="Z514" s="60"/>
      <c r="AA514" s="60"/>
      <c r="AB514" s="60"/>
    </row>
    <row r="515" spans="22:28" ht="12.75">
      <c r="V515" s="60"/>
      <c r="W515" s="60"/>
      <c r="X515" s="60"/>
      <c r="Y515" s="60"/>
      <c r="Z515" s="60"/>
      <c r="AA515" s="60"/>
      <c r="AB515" s="60"/>
    </row>
    <row r="516" spans="22:28" ht="12.75">
      <c r="V516" s="60"/>
      <c r="W516" s="60"/>
      <c r="X516" s="60"/>
      <c r="Y516" s="60"/>
      <c r="Z516" s="60"/>
      <c r="AA516" s="60"/>
      <c r="AB516" s="60"/>
    </row>
    <row r="517" spans="22:28" ht="12.75">
      <c r="V517" s="60"/>
      <c r="W517" s="60"/>
      <c r="X517" s="60"/>
      <c r="Y517" s="60"/>
      <c r="Z517" s="60"/>
      <c r="AA517" s="60"/>
      <c r="AB517" s="60"/>
    </row>
    <row r="518" spans="22:28" ht="12.75">
      <c r="V518" s="60"/>
      <c r="W518" s="60"/>
      <c r="X518" s="60"/>
      <c r="Y518" s="60"/>
      <c r="Z518" s="60"/>
      <c r="AA518" s="60"/>
      <c r="AB518" s="60"/>
    </row>
    <row r="519" spans="22:28" ht="12.75">
      <c r="V519" s="60"/>
      <c r="W519" s="60"/>
      <c r="X519" s="60"/>
      <c r="Y519" s="60"/>
      <c r="Z519" s="60"/>
      <c r="AA519" s="60"/>
      <c r="AB519" s="60"/>
    </row>
    <row r="520" spans="22:28" ht="12.75">
      <c r="V520" s="60"/>
      <c r="W520" s="60"/>
      <c r="X520" s="60"/>
      <c r="Y520" s="60"/>
      <c r="Z520" s="60"/>
      <c r="AA520" s="60"/>
      <c r="AB520" s="60"/>
    </row>
    <row r="521" spans="22:28" ht="12.75">
      <c r="V521" s="60"/>
      <c r="W521" s="60"/>
      <c r="X521" s="60"/>
      <c r="Y521" s="60"/>
      <c r="Z521" s="60"/>
      <c r="AA521" s="60"/>
      <c r="AB521" s="60"/>
    </row>
    <row r="522" spans="22:28" ht="12.75">
      <c r="V522" s="60"/>
      <c r="W522" s="60"/>
      <c r="X522" s="60"/>
      <c r="Y522" s="60"/>
      <c r="Z522" s="60"/>
      <c r="AA522" s="60"/>
      <c r="AB522" s="60"/>
    </row>
    <row r="523" spans="22:28" ht="12.75">
      <c r="V523" s="60"/>
      <c r="W523" s="60"/>
      <c r="X523" s="60"/>
      <c r="Y523" s="60"/>
      <c r="Z523" s="60"/>
      <c r="AA523" s="60"/>
      <c r="AB523" s="60"/>
    </row>
    <row r="524" spans="22:28" ht="12.75">
      <c r="V524" s="60"/>
      <c r="W524" s="60"/>
      <c r="X524" s="60"/>
      <c r="Y524" s="60"/>
      <c r="Z524" s="60"/>
      <c r="AA524" s="60"/>
      <c r="AB524" s="60"/>
    </row>
    <row r="525" spans="22:28" ht="12.75">
      <c r="V525" s="60"/>
      <c r="W525" s="60"/>
      <c r="X525" s="60"/>
      <c r="Y525" s="60"/>
      <c r="Z525" s="60"/>
      <c r="AA525" s="60"/>
      <c r="AB525" s="60"/>
    </row>
    <row r="526" spans="22:28" ht="12.75">
      <c r="V526" s="60"/>
      <c r="W526" s="60"/>
      <c r="X526" s="60"/>
      <c r="Y526" s="60"/>
      <c r="Z526" s="60"/>
      <c r="AA526" s="60"/>
      <c r="AB526" s="60"/>
    </row>
    <row r="527" spans="22:28" ht="12.75">
      <c r="V527" s="60"/>
      <c r="W527" s="60"/>
      <c r="X527" s="60"/>
      <c r="Y527" s="60"/>
      <c r="Z527" s="60"/>
      <c r="AA527" s="60"/>
      <c r="AB527" s="60"/>
    </row>
    <row r="528" spans="22:28" ht="12.75">
      <c r="V528" s="60"/>
      <c r="W528" s="60"/>
      <c r="X528" s="60"/>
      <c r="Y528" s="60"/>
      <c r="Z528" s="60"/>
      <c r="AA528" s="60"/>
      <c r="AB528" s="60"/>
    </row>
    <row r="529" spans="22:28" ht="12.75">
      <c r="V529" s="60"/>
      <c r="W529" s="60"/>
      <c r="X529" s="60"/>
      <c r="Y529" s="60"/>
      <c r="Z529" s="60"/>
      <c r="AA529" s="60"/>
      <c r="AB529" s="60"/>
    </row>
    <row r="530" spans="22:28" ht="12.75">
      <c r="V530" s="60"/>
      <c r="W530" s="60"/>
      <c r="X530" s="60"/>
      <c r="Y530" s="60"/>
      <c r="Z530" s="60"/>
      <c r="AA530" s="60"/>
      <c r="AB530" s="60"/>
    </row>
    <row r="531" spans="22:28" ht="12.75">
      <c r="V531" s="60"/>
      <c r="W531" s="60"/>
      <c r="X531" s="60"/>
      <c r="Y531" s="60"/>
      <c r="Z531" s="60"/>
      <c r="AA531" s="60"/>
      <c r="AB531" s="60"/>
    </row>
    <row r="532" spans="22:28" ht="12.75">
      <c r="V532" s="60"/>
      <c r="W532" s="60"/>
      <c r="X532" s="60"/>
      <c r="Y532" s="60"/>
      <c r="Z532" s="60"/>
      <c r="AA532" s="60"/>
      <c r="AB532" s="60"/>
    </row>
    <row r="533" spans="22:28" ht="12.75">
      <c r="V533" s="60"/>
      <c r="W533" s="60"/>
      <c r="X533" s="60"/>
      <c r="Y533" s="60"/>
      <c r="Z533" s="60"/>
      <c r="AA533" s="60"/>
      <c r="AB533" s="60"/>
    </row>
    <row r="534" spans="22:28" ht="12.75">
      <c r="V534" s="60"/>
      <c r="W534" s="60"/>
      <c r="X534" s="60"/>
      <c r="Y534" s="60"/>
      <c r="Z534" s="60"/>
      <c r="AA534" s="60"/>
      <c r="AB534" s="60"/>
    </row>
    <row r="535" spans="22:28" ht="12.75">
      <c r="V535" s="60"/>
      <c r="W535" s="60"/>
      <c r="X535" s="60"/>
      <c r="Y535" s="60"/>
      <c r="Z535" s="60"/>
      <c r="AA535" s="60"/>
      <c r="AB535" s="60"/>
    </row>
    <row r="536" spans="22:28" ht="12.75">
      <c r="V536" s="60"/>
      <c r="W536" s="60"/>
      <c r="X536" s="60"/>
      <c r="Y536" s="60"/>
      <c r="Z536" s="60"/>
      <c r="AA536" s="60"/>
      <c r="AB536" s="60"/>
    </row>
    <row r="537" spans="22:28" ht="12.75">
      <c r="V537" s="60"/>
      <c r="W537" s="60"/>
      <c r="X537" s="60"/>
      <c r="Y537" s="60"/>
      <c r="Z537" s="60"/>
      <c r="AA537" s="60"/>
      <c r="AB537" s="60"/>
    </row>
    <row r="538" spans="22:28" ht="12.75">
      <c r="V538" s="60"/>
      <c r="W538" s="60"/>
      <c r="X538" s="60"/>
      <c r="Y538" s="60"/>
      <c r="Z538" s="60"/>
      <c r="AA538" s="60"/>
      <c r="AB538" s="60"/>
    </row>
    <row r="539" spans="22:28" ht="12.75">
      <c r="V539" s="60"/>
      <c r="W539" s="60"/>
      <c r="X539" s="60"/>
      <c r="Y539" s="60"/>
      <c r="Z539" s="60"/>
      <c r="AA539" s="60"/>
      <c r="AB539" s="60"/>
    </row>
    <row r="540" spans="22:28" ht="12.75">
      <c r="V540" s="60"/>
      <c r="W540" s="60"/>
      <c r="X540" s="60"/>
      <c r="Y540" s="60"/>
      <c r="Z540" s="60"/>
      <c r="AA540" s="60"/>
      <c r="AB540" s="60"/>
    </row>
    <row r="541" spans="22:28" ht="12.75">
      <c r="V541" s="60"/>
      <c r="W541" s="60"/>
      <c r="X541" s="60"/>
      <c r="Y541" s="60"/>
      <c r="Z541" s="60"/>
      <c r="AA541" s="60"/>
      <c r="AB541" s="60"/>
    </row>
    <row r="542" spans="22:28" ht="12.75">
      <c r="V542" s="60"/>
      <c r="W542" s="60"/>
      <c r="X542" s="60"/>
      <c r="Y542" s="60"/>
      <c r="Z542" s="60"/>
      <c r="AA542" s="60"/>
      <c r="AB542" s="60"/>
    </row>
    <row r="543" spans="22:28" ht="12.75">
      <c r="V543" s="60"/>
      <c r="W543" s="60"/>
      <c r="X543" s="60"/>
      <c r="Y543" s="60"/>
      <c r="Z543" s="60"/>
      <c r="AA543" s="60"/>
      <c r="AB543" s="60"/>
    </row>
    <row r="544" spans="22:28" ht="12.75">
      <c r="V544" s="60"/>
      <c r="W544" s="60"/>
      <c r="X544" s="60"/>
      <c r="Y544" s="60"/>
      <c r="Z544" s="60"/>
      <c r="AA544" s="60"/>
      <c r="AB544" s="60"/>
    </row>
    <row r="545" spans="22:28" ht="12.75">
      <c r="V545" s="60"/>
      <c r="W545" s="60"/>
      <c r="X545" s="60"/>
      <c r="Y545" s="60"/>
      <c r="Z545" s="60"/>
      <c r="AA545" s="60"/>
      <c r="AB545" s="60"/>
    </row>
    <row r="546" spans="22:28" ht="12.75">
      <c r="V546" s="60"/>
      <c r="W546" s="60"/>
      <c r="X546" s="60"/>
      <c r="Y546" s="60"/>
      <c r="Z546" s="60"/>
      <c r="AA546" s="60"/>
      <c r="AB546" s="60"/>
    </row>
    <row r="547" spans="22:28" ht="12.75">
      <c r="V547" s="60"/>
      <c r="W547" s="60"/>
      <c r="X547" s="60"/>
      <c r="Y547" s="60"/>
      <c r="Z547" s="60"/>
      <c r="AA547" s="60"/>
      <c r="AB547" s="60"/>
    </row>
    <row r="548" spans="22:28" ht="12.75">
      <c r="V548" s="60"/>
      <c r="W548" s="60"/>
      <c r="X548" s="60"/>
      <c r="Y548" s="60"/>
      <c r="Z548" s="60"/>
      <c r="AA548" s="60"/>
      <c r="AB548" s="60"/>
    </row>
    <row r="549" spans="22:28" ht="12.75">
      <c r="V549" s="60"/>
      <c r="W549" s="60"/>
      <c r="X549" s="60"/>
      <c r="Y549" s="60"/>
      <c r="Z549" s="60"/>
      <c r="AA549" s="60"/>
      <c r="AB549" s="60"/>
    </row>
    <row r="550" spans="22:28" ht="12.75">
      <c r="V550" s="60"/>
      <c r="W550" s="60"/>
      <c r="X550" s="60"/>
      <c r="Y550" s="60"/>
      <c r="Z550" s="60"/>
      <c r="AA550" s="60"/>
      <c r="AB550" s="60"/>
    </row>
    <row r="551" spans="22:28" ht="12.75">
      <c r="V551" s="60"/>
      <c r="W551" s="60"/>
      <c r="X551" s="60"/>
      <c r="Y551" s="60"/>
      <c r="Z551" s="60"/>
      <c r="AA551" s="60"/>
      <c r="AB551" s="60"/>
    </row>
    <row r="552" spans="22:28" ht="12.75">
      <c r="V552" s="60"/>
      <c r="W552" s="60"/>
      <c r="X552" s="60"/>
      <c r="Y552" s="60"/>
      <c r="Z552" s="60"/>
      <c r="AA552" s="60"/>
      <c r="AB552" s="60"/>
    </row>
    <row r="553" spans="22:28" ht="12.75">
      <c r="V553" s="60"/>
      <c r="W553" s="60"/>
      <c r="X553" s="60"/>
      <c r="Y553" s="60"/>
      <c r="Z553" s="60"/>
      <c r="AA553" s="60"/>
      <c r="AB553" s="60"/>
    </row>
    <row r="554" spans="22:28" ht="12.75">
      <c r="V554" s="60"/>
      <c r="W554" s="60"/>
      <c r="X554" s="60"/>
      <c r="Y554" s="60"/>
      <c r="Z554" s="60"/>
      <c r="AA554" s="60"/>
      <c r="AB554" s="60"/>
    </row>
    <row r="555" spans="22:28" ht="12.75">
      <c r="V555" s="60"/>
      <c r="W555" s="60"/>
      <c r="X555" s="60"/>
      <c r="Y555" s="60"/>
      <c r="Z555" s="60"/>
      <c r="AA555" s="60"/>
      <c r="AB555" s="60"/>
    </row>
    <row r="556" spans="22:28" ht="12.75">
      <c r="V556" s="60"/>
      <c r="W556" s="60"/>
      <c r="X556" s="60"/>
      <c r="Y556" s="60"/>
      <c r="Z556" s="60"/>
      <c r="AA556" s="60"/>
      <c r="AB556" s="60"/>
    </row>
    <row r="557" spans="22:28" ht="12.75">
      <c r="V557" s="60"/>
      <c r="W557" s="60"/>
      <c r="X557" s="60"/>
      <c r="Y557" s="60"/>
      <c r="Z557" s="60"/>
      <c r="AA557" s="60"/>
      <c r="AB557" s="60"/>
    </row>
    <row r="558" spans="22:28" ht="12.75">
      <c r="V558" s="60"/>
      <c r="W558" s="60"/>
      <c r="X558" s="60"/>
      <c r="Y558" s="60"/>
      <c r="Z558" s="60"/>
      <c r="AA558" s="60"/>
      <c r="AB558" s="60"/>
    </row>
    <row r="559" spans="22:28" ht="12.75">
      <c r="V559" s="60"/>
      <c r="W559" s="60"/>
      <c r="X559" s="60"/>
      <c r="Y559" s="60"/>
      <c r="Z559" s="60"/>
      <c r="AA559" s="60"/>
      <c r="AB559" s="60"/>
    </row>
    <row r="560" spans="22:28" ht="12.75">
      <c r="V560" s="60"/>
      <c r="W560" s="60"/>
      <c r="X560" s="60"/>
      <c r="Y560" s="60"/>
      <c r="Z560" s="60"/>
      <c r="AA560" s="60"/>
      <c r="AB560" s="60"/>
    </row>
    <row r="561" spans="22:28" ht="12.75">
      <c r="V561" s="60"/>
      <c r="W561" s="60"/>
      <c r="X561" s="60"/>
      <c r="Y561" s="60"/>
      <c r="Z561" s="60"/>
      <c r="AA561" s="60"/>
      <c r="AB561" s="60"/>
    </row>
    <row r="562" spans="22:28" ht="12.75">
      <c r="V562" s="60"/>
      <c r="W562" s="60"/>
      <c r="X562" s="60"/>
      <c r="Y562" s="60"/>
      <c r="Z562" s="60"/>
      <c r="AA562" s="60"/>
      <c r="AB562" s="60"/>
    </row>
    <row r="563" spans="22:28" ht="12.75">
      <c r="V563" s="60"/>
      <c r="W563" s="60"/>
      <c r="X563" s="60"/>
      <c r="Y563" s="60"/>
      <c r="Z563" s="60"/>
      <c r="AA563" s="60"/>
      <c r="AB563" s="60"/>
    </row>
    <row r="564" spans="22:28" ht="12.75">
      <c r="V564" s="60"/>
      <c r="W564" s="60"/>
      <c r="X564" s="60"/>
      <c r="Y564" s="60"/>
      <c r="Z564" s="60"/>
      <c r="AA564" s="60"/>
      <c r="AB564" s="60"/>
    </row>
    <row r="565" spans="22:28" ht="12.75">
      <c r="V565" s="60"/>
      <c r="W565" s="60"/>
      <c r="X565" s="60"/>
      <c r="Y565" s="60"/>
      <c r="Z565" s="60"/>
      <c r="AA565" s="60"/>
      <c r="AB565" s="60"/>
    </row>
    <row r="566" spans="22:28" ht="12.75">
      <c r="V566" s="60"/>
      <c r="W566" s="60"/>
      <c r="X566" s="60"/>
      <c r="Y566" s="60"/>
      <c r="Z566" s="60"/>
      <c r="AA566" s="60"/>
      <c r="AB566" s="60"/>
    </row>
    <row r="567" spans="22:28" ht="12.75">
      <c r="V567" s="60"/>
      <c r="W567" s="60"/>
      <c r="X567" s="60"/>
      <c r="Y567" s="60"/>
      <c r="Z567" s="60"/>
      <c r="AA567" s="60"/>
      <c r="AB567" s="60"/>
    </row>
    <row r="568" spans="22:28" ht="12.75">
      <c r="V568" s="60"/>
      <c r="W568" s="60"/>
      <c r="X568" s="60"/>
      <c r="Y568" s="60"/>
      <c r="Z568" s="60"/>
      <c r="AA568" s="60"/>
      <c r="AB568" s="60"/>
    </row>
    <row r="569" spans="22:28" ht="12.75">
      <c r="V569" s="60"/>
      <c r="W569" s="60"/>
      <c r="X569" s="60"/>
      <c r="Y569" s="60"/>
      <c r="Z569" s="60"/>
      <c r="AA569" s="60"/>
      <c r="AB569" s="60"/>
    </row>
    <row r="570" spans="22:28" ht="12.75">
      <c r="V570" s="60"/>
      <c r="W570" s="60"/>
      <c r="X570" s="60"/>
      <c r="Y570" s="60"/>
      <c r="Z570" s="60"/>
      <c r="AA570" s="60"/>
      <c r="AB570" s="60"/>
    </row>
    <row r="571" spans="22:28" ht="12.75">
      <c r="V571" s="60"/>
      <c r="W571" s="60"/>
      <c r="X571" s="60"/>
      <c r="Y571" s="60"/>
      <c r="Z571" s="60"/>
      <c r="AA571" s="60"/>
      <c r="AB571" s="60"/>
    </row>
    <row r="572" spans="22:28" ht="12.75">
      <c r="V572" s="60"/>
      <c r="W572" s="60"/>
      <c r="X572" s="60"/>
      <c r="Y572" s="60"/>
      <c r="Z572" s="60"/>
      <c r="AA572" s="60"/>
      <c r="AB572" s="60"/>
    </row>
    <row r="573" spans="22:28" ht="12.75">
      <c r="V573" s="60"/>
      <c r="W573" s="60"/>
      <c r="X573" s="60"/>
      <c r="Y573" s="60"/>
      <c r="Z573" s="60"/>
      <c r="AA573" s="60"/>
      <c r="AB573" s="60"/>
    </row>
    <row r="574" spans="22:28" ht="12.75">
      <c r="V574" s="60"/>
      <c r="W574" s="60"/>
      <c r="X574" s="60"/>
      <c r="Y574" s="60"/>
      <c r="Z574" s="60"/>
      <c r="AA574" s="60"/>
      <c r="AB574" s="60"/>
    </row>
    <row r="575" spans="22:28" ht="12.75">
      <c r="V575" s="60"/>
      <c r="W575" s="60"/>
      <c r="X575" s="60"/>
      <c r="Y575" s="60"/>
      <c r="Z575" s="60"/>
      <c r="AA575" s="60"/>
      <c r="AB575" s="60"/>
    </row>
    <row r="576" spans="22:28" ht="12.75">
      <c r="V576" s="60"/>
      <c r="W576" s="60"/>
      <c r="X576" s="60"/>
      <c r="Y576" s="60"/>
      <c r="Z576" s="60"/>
      <c r="AA576" s="60"/>
      <c r="AB576" s="60"/>
    </row>
    <row r="577" spans="22:28" ht="12.75">
      <c r="V577" s="60"/>
      <c r="W577" s="60"/>
      <c r="X577" s="60"/>
      <c r="Y577" s="60"/>
      <c r="Z577" s="60"/>
      <c r="AA577" s="60"/>
      <c r="AB577" s="60"/>
    </row>
    <row r="578" spans="22:28" ht="12.75">
      <c r="V578" s="60"/>
      <c r="W578" s="60"/>
      <c r="X578" s="60"/>
      <c r="Y578" s="60"/>
      <c r="Z578" s="60"/>
      <c r="AA578" s="60"/>
      <c r="AB578" s="60"/>
    </row>
    <row r="579" spans="22:28" ht="12.75">
      <c r="V579" s="60"/>
      <c r="W579" s="60"/>
      <c r="X579" s="60"/>
      <c r="Y579" s="60"/>
      <c r="Z579" s="60"/>
      <c r="AA579" s="60"/>
      <c r="AB579" s="60"/>
    </row>
    <row r="580" spans="22:28" ht="12.75">
      <c r="V580" s="60"/>
      <c r="W580" s="60"/>
      <c r="X580" s="60"/>
      <c r="Y580" s="60"/>
      <c r="Z580" s="60"/>
      <c r="AA580" s="60"/>
      <c r="AB580" s="60"/>
    </row>
    <row r="581" spans="22:28" ht="12.75">
      <c r="V581" s="60"/>
      <c r="W581" s="60"/>
      <c r="X581" s="60"/>
      <c r="Y581" s="60"/>
      <c r="Z581" s="60"/>
      <c r="AA581" s="60"/>
      <c r="AB581" s="60"/>
    </row>
    <row r="582" spans="22:28" ht="12.75">
      <c r="V582" s="60"/>
      <c r="W582" s="60"/>
      <c r="X582" s="60"/>
      <c r="Y582" s="60"/>
      <c r="Z582" s="60"/>
      <c r="AA582" s="60"/>
      <c r="AB582" s="60"/>
    </row>
    <row r="583" spans="22:28" ht="12.75">
      <c r="V583" s="60"/>
      <c r="W583" s="60"/>
      <c r="X583" s="60"/>
      <c r="Y583" s="60"/>
      <c r="Z583" s="60"/>
      <c r="AA583" s="60"/>
      <c r="AB583" s="60"/>
    </row>
    <row r="584" spans="22:28" ht="12.75">
      <c r="V584" s="60"/>
      <c r="W584" s="60"/>
      <c r="X584" s="60"/>
      <c r="Y584" s="60"/>
      <c r="Z584" s="60"/>
      <c r="AA584" s="60"/>
      <c r="AB584" s="60"/>
    </row>
    <row r="585" spans="22:28" ht="12.75">
      <c r="V585" s="60"/>
      <c r="W585" s="60"/>
      <c r="X585" s="60"/>
      <c r="Y585" s="60"/>
      <c r="Z585" s="60"/>
      <c r="AA585" s="60"/>
      <c r="AB585" s="60"/>
    </row>
    <row r="586" spans="22:28" ht="12.75">
      <c r="V586" s="60"/>
      <c r="W586" s="60"/>
      <c r="X586" s="60"/>
      <c r="Y586" s="60"/>
      <c r="Z586" s="60"/>
      <c r="AA586" s="60"/>
      <c r="AB586" s="60"/>
    </row>
    <row r="587" spans="22:28" ht="12.75">
      <c r="V587" s="60"/>
      <c r="W587" s="60"/>
      <c r="X587" s="60"/>
      <c r="Y587" s="60"/>
      <c r="Z587" s="60"/>
      <c r="AA587" s="60"/>
      <c r="AB587" s="60"/>
    </row>
    <row r="588" spans="22:28" ht="12.75">
      <c r="V588" s="60"/>
      <c r="W588" s="60"/>
      <c r="X588" s="60"/>
      <c r="Y588" s="60"/>
      <c r="Z588" s="60"/>
      <c r="AA588" s="60"/>
      <c r="AB588" s="60"/>
    </row>
    <row r="589" spans="22:28" ht="12.75">
      <c r="V589" s="60"/>
      <c r="W589" s="60"/>
      <c r="X589" s="60"/>
      <c r="Y589" s="60"/>
      <c r="Z589" s="60"/>
      <c r="AA589" s="60"/>
      <c r="AB589" s="60"/>
    </row>
    <row r="590" spans="22:28" ht="12.75">
      <c r="V590" s="60"/>
      <c r="W590" s="60"/>
      <c r="X590" s="60"/>
      <c r="Y590" s="60"/>
      <c r="Z590" s="60"/>
      <c r="AA590" s="60"/>
      <c r="AB590" s="60"/>
    </row>
    <row r="591" spans="22:28" ht="12.75">
      <c r="V591" s="60"/>
      <c r="W591" s="60"/>
      <c r="X591" s="60"/>
      <c r="Y591" s="60"/>
      <c r="Z591" s="60"/>
      <c r="AA591" s="60"/>
      <c r="AB591" s="60"/>
    </row>
    <row r="592" spans="22:28" ht="12.75">
      <c r="V592" s="60"/>
      <c r="W592" s="60"/>
      <c r="X592" s="60"/>
      <c r="Y592" s="60"/>
      <c r="Z592" s="60"/>
      <c r="AA592" s="60"/>
      <c r="AB592" s="60"/>
    </row>
    <row r="593" spans="22:28" ht="12.75">
      <c r="V593" s="60"/>
      <c r="W593" s="60"/>
      <c r="X593" s="60"/>
      <c r="Y593" s="60"/>
      <c r="Z593" s="60"/>
      <c r="AA593" s="60"/>
      <c r="AB593" s="60"/>
    </row>
    <row r="594" spans="22:28" ht="12.75">
      <c r="V594" s="60"/>
      <c r="W594" s="60"/>
      <c r="X594" s="60"/>
      <c r="Y594" s="60"/>
      <c r="Z594" s="60"/>
      <c r="AA594" s="60"/>
      <c r="AB594" s="60"/>
    </row>
    <row r="595" spans="22:28" ht="12.75">
      <c r="V595" s="60"/>
      <c r="W595" s="60"/>
      <c r="X595" s="60"/>
      <c r="Y595" s="60"/>
      <c r="Z595" s="60"/>
      <c r="AA595" s="60"/>
      <c r="AB595" s="60"/>
    </row>
    <row r="596" spans="22:28" ht="12.75">
      <c r="V596" s="60"/>
      <c r="W596" s="60"/>
      <c r="X596" s="60"/>
      <c r="Y596" s="60"/>
      <c r="Z596" s="60"/>
      <c r="AA596" s="60"/>
      <c r="AB596" s="60"/>
    </row>
    <row r="597" spans="22:28" ht="12.75">
      <c r="V597" s="60"/>
      <c r="W597" s="60"/>
      <c r="X597" s="60"/>
      <c r="Y597" s="60"/>
      <c r="Z597" s="60"/>
      <c r="AA597" s="60"/>
      <c r="AB597" s="60"/>
    </row>
    <row r="598" spans="22:28" ht="12.75">
      <c r="V598" s="60"/>
      <c r="W598" s="60"/>
      <c r="X598" s="60"/>
      <c r="Y598" s="60"/>
      <c r="Z598" s="60"/>
      <c r="AA598" s="60"/>
      <c r="AB598" s="60"/>
    </row>
    <row r="599" spans="22:28" ht="12.75">
      <c r="V599" s="60"/>
      <c r="W599" s="60"/>
      <c r="X599" s="60"/>
      <c r="Y599" s="60"/>
      <c r="Z599" s="60"/>
      <c r="AA599" s="60"/>
      <c r="AB599" s="60"/>
    </row>
    <row r="600" spans="22:28" ht="12.75">
      <c r="V600" s="60"/>
      <c r="W600" s="60"/>
      <c r="X600" s="60"/>
      <c r="Y600" s="60"/>
      <c r="Z600" s="60"/>
      <c r="AA600" s="60"/>
      <c r="AB600" s="60"/>
    </row>
    <row r="601" spans="22:28" ht="12.75">
      <c r="V601" s="60"/>
      <c r="W601" s="60"/>
      <c r="X601" s="60"/>
      <c r="Y601" s="60"/>
      <c r="Z601" s="60"/>
      <c r="AA601" s="60"/>
      <c r="AB601" s="60"/>
    </row>
    <row r="602" spans="22:28" ht="12.75">
      <c r="V602" s="60"/>
      <c r="W602" s="60"/>
      <c r="X602" s="60"/>
      <c r="Y602" s="60"/>
      <c r="Z602" s="60"/>
      <c r="AA602" s="60"/>
      <c r="AB602" s="60"/>
    </row>
    <row r="603" spans="22:28" ht="12.75">
      <c r="V603" s="60"/>
      <c r="W603" s="60"/>
      <c r="X603" s="60"/>
      <c r="Y603" s="60"/>
      <c r="Z603" s="60"/>
      <c r="AA603" s="60"/>
      <c r="AB603" s="60"/>
    </row>
    <row r="604" spans="22:28" ht="12.75">
      <c r="V604" s="60"/>
      <c r="W604" s="60"/>
      <c r="X604" s="60"/>
      <c r="Y604" s="60"/>
      <c r="Z604" s="60"/>
      <c r="AA604" s="60"/>
      <c r="AB604" s="60"/>
    </row>
    <row r="605" spans="22:28" ht="12.75">
      <c r="V605" s="60"/>
      <c r="W605" s="60"/>
      <c r="X605" s="60"/>
      <c r="Y605" s="60"/>
      <c r="Z605" s="60"/>
      <c r="AA605" s="60"/>
      <c r="AB605" s="60"/>
    </row>
    <row r="606" spans="22:28" ht="12.75">
      <c r="V606" s="60"/>
      <c r="W606" s="60"/>
      <c r="X606" s="60"/>
      <c r="Y606" s="60"/>
      <c r="Z606" s="60"/>
      <c r="AA606" s="60"/>
      <c r="AB606" s="60"/>
    </row>
    <row r="607" spans="22:28" ht="12.75">
      <c r="V607" s="60"/>
      <c r="W607" s="60"/>
      <c r="X607" s="60"/>
      <c r="Y607" s="60"/>
      <c r="Z607" s="60"/>
      <c r="AA607" s="60"/>
      <c r="AB607" s="60"/>
    </row>
    <row r="608" spans="22:28" ht="12.75">
      <c r="V608" s="60"/>
      <c r="W608" s="60"/>
      <c r="X608" s="60"/>
      <c r="Y608" s="60"/>
      <c r="Z608" s="60"/>
      <c r="AA608" s="60"/>
      <c r="AB608" s="60"/>
    </row>
    <row r="609" spans="22:28" ht="12.75">
      <c r="V609" s="60"/>
      <c r="W609" s="60"/>
      <c r="X609" s="60"/>
      <c r="Y609" s="60"/>
      <c r="Z609" s="60"/>
      <c r="AA609" s="60"/>
      <c r="AB609" s="60"/>
    </row>
    <row r="610" spans="22:28" ht="12.75">
      <c r="V610" s="60"/>
      <c r="W610" s="60"/>
      <c r="X610" s="60"/>
      <c r="Y610" s="60"/>
      <c r="Z610" s="60"/>
      <c r="AA610" s="60"/>
      <c r="AB610" s="60"/>
    </row>
    <row r="611" spans="22:28" ht="12.75">
      <c r="V611" s="60"/>
      <c r="W611" s="60"/>
      <c r="X611" s="60"/>
      <c r="Y611" s="60"/>
      <c r="Z611" s="60"/>
      <c r="AA611" s="60"/>
      <c r="AB611" s="60"/>
    </row>
    <row r="612" spans="22:28" ht="12.75">
      <c r="V612" s="60"/>
      <c r="W612" s="60"/>
      <c r="X612" s="60"/>
      <c r="Y612" s="60"/>
      <c r="Z612" s="60"/>
      <c r="AA612" s="60"/>
      <c r="AB612" s="60"/>
    </row>
    <row r="613" spans="22:28" ht="12.75">
      <c r="V613" s="60"/>
      <c r="W613" s="60"/>
      <c r="X613" s="60"/>
      <c r="Y613" s="60"/>
      <c r="Z613" s="60"/>
      <c r="AA613" s="60"/>
      <c r="AB613" s="60"/>
    </row>
    <row r="614" spans="22:28" ht="12.75">
      <c r="V614" s="60"/>
      <c r="W614" s="60"/>
      <c r="X614" s="60"/>
      <c r="Y614" s="60"/>
      <c r="Z614" s="60"/>
      <c r="AA614" s="60"/>
      <c r="AB614" s="60"/>
    </row>
    <row r="615" spans="22:28" ht="12.75">
      <c r="V615" s="60"/>
      <c r="W615" s="60"/>
      <c r="X615" s="60"/>
      <c r="Y615" s="60"/>
      <c r="Z615" s="60"/>
      <c r="AA615" s="60"/>
      <c r="AB615" s="60"/>
    </row>
    <row r="616" spans="22:28" ht="12.75">
      <c r="V616" s="60"/>
      <c r="W616" s="60"/>
      <c r="X616" s="60"/>
      <c r="Y616" s="60"/>
      <c r="Z616" s="60"/>
      <c r="AA616" s="60"/>
      <c r="AB616" s="60"/>
    </row>
    <row r="617" spans="22:28" ht="12.75">
      <c r="V617" s="60"/>
      <c r="W617" s="60"/>
      <c r="X617" s="60"/>
      <c r="Y617" s="60"/>
      <c r="Z617" s="60"/>
      <c r="AA617" s="60"/>
      <c r="AB617" s="60"/>
    </row>
    <row r="618" spans="22:28" ht="12.75">
      <c r="V618" s="60"/>
      <c r="W618" s="60"/>
      <c r="X618" s="60"/>
      <c r="Y618" s="60"/>
      <c r="Z618" s="60"/>
      <c r="AA618" s="60"/>
      <c r="AB618" s="60"/>
    </row>
    <row r="619" spans="22:28" ht="12.75">
      <c r="V619" s="60"/>
      <c r="W619" s="60"/>
      <c r="X619" s="60"/>
      <c r="Y619" s="60"/>
      <c r="Z619" s="60"/>
      <c r="AA619" s="60"/>
      <c r="AB619" s="60"/>
    </row>
    <row r="620" spans="22:28" ht="12.75">
      <c r="V620" s="60"/>
      <c r="W620" s="60"/>
      <c r="X620" s="60"/>
      <c r="Y620" s="60"/>
      <c r="Z620" s="60"/>
      <c r="AA620" s="60"/>
      <c r="AB620" s="60"/>
    </row>
    <row r="621" spans="22:28" ht="12.75">
      <c r="V621" s="60"/>
      <c r="W621" s="60"/>
      <c r="X621" s="60"/>
      <c r="Y621" s="60"/>
      <c r="Z621" s="60"/>
      <c r="AA621" s="60"/>
      <c r="AB621" s="60"/>
    </row>
    <row r="622" spans="22:28" ht="12.75">
      <c r="V622" s="60"/>
      <c r="W622" s="60"/>
      <c r="X622" s="60"/>
      <c r="Y622" s="60"/>
      <c r="Z622" s="60"/>
      <c r="AA622" s="60"/>
      <c r="AB622" s="60"/>
    </row>
    <row r="623" spans="22:28" ht="12.75">
      <c r="V623" s="60"/>
      <c r="W623" s="60"/>
      <c r="X623" s="60"/>
      <c r="Y623" s="60"/>
      <c r="Z623" s="60"/>
      <c r="AA623" s="60"/>
      <c r="AB623" s="60"/>
    </row>
    <row r="624" spans="22:28" ht="12.75">
      <c r="V624" s="60"/>
      <c r="W624" s="60"/>
      <c r="X624" s="60"/>
      <c r="Y624" s="60"/>
      <c r="Z624" s="60"/>
      <c r="AA624" s="60"/>
      <c r="AB624" s="60"/>
    </row>
    <row r="625" spans="22:28" ht="12.75">
      <c r="V625" s="60"/>
      <c r="W625" s="60"/>
      <c r="X625" s="60"/>
      <c r="Y625" s="60"/>
      <c r="Z625" s="60"/>
      <c r="AA625" s="60"/>
      <c r="AB625" s="60"/>
    </row>
    <row r="626" spans="22:28" ht="12.75">
      <c r="V626" s="60"/>
      <c r="W626" s="60"/>
      <c r="X626" s="60"/>
      <c r="Y626" s="60"/>
      <c r="Z626" s="60"/>
      <c r="AA626" s="60"/>
      <c r="AB626" s="60"/>
    </row>
    <row r="627" spans="22:28" ht="12.75">
      <c r="V627" s="60"/>
      <c r="W627" s="60"/>
      <c r="X627" s="60"/>
      <c r="Y627" s="60"/>
      <c r="Z627" s="60"/>
      <c r="AA627" s="60"/>
      <c r="AB627" s="60"/>
    </row>
    <row r="628" spans="22:28" ht="12.75">
      <c r="V628" s="60"/>
      <c r="W628" s="60"/>
      <c r="X628" s="60"/>
      <c r="Y628" s="60"/>
      <c r="Z628" s="60"/>
      <c r="AA628" s="60"/>
      <c r="AB628" s="60"/>
    </row>
    <row r="629" spans="22:28" ht="12.75">
      <c r="V629" s="60"/>
      <c r="W629" s="60"/>
      <c r="X629" s="60"/>
      <c r="Y629" s="60"/>
      <c r="Z629" s="60"/>
      <c r="AA629" s="60"/>
      <c r="AB629" s="60"/>
    </row>
    <row r="630" spans="22:28" ht="12.75">
      <c r="V630" s="60"/>
      <c r="W630" s="60"/>
      <c r="X630" s="60"/>
      <c r="Y630" s="60"/>
      <c r="Z630" s="60"/>
      <c r="AA630" s="60"/>
      <c r="AB630" s="60"/>
    </row>
    <row r="631" spans="22:28" ht="12.75">
      <c r="V631" s="60"/>
      <c r="W631" s="60"/>
      <c r="X631" s="60"/>
      <c r="Y631" s="60"/>
      <c r="Z631" s="60"/>
      <c r="AA631" s="60"/>
      <c r="AB631" s="60"/>
    </row>
    <row r="632" spans="22:28" ht="12.75">
      <c r="V632" s="60"/>
      <c r="W632" s="60"/>
      <c r="X632" s="60"/>
      <c r="Y632" s="60"/>
      <c r="Z632" s="60"/>
      <c r="AA632" s="60"/>
      <c r="AB632" s="60"/>
    </row>
    <row r="633" spans="22:28" ht="12.75">
      <c r="V633" s="60"/>
      <c r="W633" s="60"/>
      <c r="X633" s="60"/>
      <c r="Y633" s="60"/>
      <c r="Z633" s="60"/>
      <c r="AA633" s="60"/>
      <c r="AB633" s="60"/>
    </row>
    <row r="634" spans="22:28" ht="12.75">
      <c r="V634" s="60"/>
      <c r="W634" s="60"/>
      <c r="X634" s="60"/>
      <c r="Y634" s="60"/>
      <c r="Z634" s="60"/>
      <c r="AA634" s="60"/>
      <c r="AB634" s="60"/>
    </row>
    <row r="635" spans="22:28" ht="12.75">
      <c r="V635" s="60"/>
      <c r="W635" s="60"/>
      <c r="X635" s="60"/>
      <c r="Y635" s="60"/>
      <c r="Z635" s="60"/>
      <c r="AA635" s="60"/>
      <c r="AB635" s="60"/>
    </row>
    <row r="636" spans="22:28" ht="12.75">
      <c r="V636" s="60"/>
      <c r="W636" s="60"/>
      <c r="X636" s="60"/>
      <c r="Y636" s="60"/>
      <c r="Z636" s="60"/>
      <c r="AA636" s="60"/>
      <c r="AB636" s="60"/>
    </row>
    <row r="637" spans="22:28" ht="12.75">
      <c r="V637" s="60"/>
      <c r="W637" s="60"/>
      <c r="X637" s="60"/>
      <c r="Y637" s="60"/>
      <c r="Z637" s="60"/>
      <c r="AA637" s="60"/>
      <c r="AB637" s="60"/>
    </row>
    <row r="638" spans="22:28" ht="12.75">
      <c r="V638" s="60"/>
      <c r="W638" s="60"/>
      <c r="X638" s="60"/>
      <c r="Y638" s="60"/>
      <c r="Z638" s="60"/>
      <c r="AA638" s="60"/>
      <c r="AB638" s="60"/>
    </row>
    <row r="639" spans="22:28" ht="12.75">
      <c r="V639" s="60"/>
      <c r="W639" s="60"/>
      <c r="X639" s="60"/>
      <c r="Y639" s="60"/>
      <c r="Z639" s="60"/>
      <c r="AA639" s="60"/>
      <c r="AB639" s="60"/>
    </row>
    <row r="640" spans="22:28" ht="12.75">
      <c r="V640" s="60"/>
      <c r="W640" s="60"/>
      <c r="X640" s="60"/>
      <c r="Y640" s="60"/>
      <c r="Z640" s="60"/>
      <c r="AA640" s="60"/>
      <c r="AB640" s="60"/>
    </row>
    <row r="641" spans="22:28" ht="12.75">
      <c r="V641" s="60"/>
      <c r="W641" s="60"/>
      <c r="X641" s="60"/>
      <c r="Y641" s="60"/>
      <c r="Z641" s="60"/>
      <c r="AA641" s="60"/>
      <c r="AB641" s="60"/>
    </row>
    <row r="642" spans="22:28" ht="12.75">
      <c r="V642" s="60"/>
      <c r="W642" s="60"/>
      <c r="X642" s="60"/>
      <c r="Y642" s="60"/>
      <c r="Z642" s="60"/>
      <c r="AA642" s="60"/>
      <c r="AB642" s="60"/>
    </row>
    <row r="643" spans="22:28" ht="12.75">
      <c r="V643" s="60"/>
      <c r="W643" s="60"/>
      <c r="X643" s="60"/>
      <c r="Y643" s="60"/>
      <c r="Z643" s="60"/>
      <c r="AA643" s="60"/>
      <c r="AB643" s="60"/>
    </row>
    <row r="644" spans="22:28" ht="12.75">
      <c r="V644" s="60"/>
      <c r="W644" s="60"/>
      <c r="X644" s="60"/>
      <c r="Y644" s="60"/>
      <c r="Z644" s="60"/>
      <c r="AA644" s="60"/>
      <c r="AB644" s="60"/>
    </row>
    <row r="645" spans="22:28" ht="12.75">
      <c r="V645" s="60"/>
      <c r="W645" s="60"/>
      <c r="X645" s="60"/>
      <c r="Y645" s="60"/>
      <c r="Z645" s="60"/>
      <c r="AA645" s="60"/>
      <c r="AB645" s="60"/>
    </row>
    <row r="646" spans="22:28" ht="12.75">
      <c r="V646" s="60"/>
      <c r="W646" s="60"/>
      <c r="X646" s="60"/>
      <c r="Y646" s="60"/>
      <c r="Z646" s="60"/>
      <c r="AA646" s="60"/>
      <c r="AB646" s="60"/>
    </row>
    <row r="647" spans="22:28" ht="12.75">
      <c r="V647" s="60"/>
      <c r="W647" s="60"/>
      <c r="X647" s="60"/>
      <c r="Y647" s="60"/>
      <c r="Z647" s="60"/>
      <c r="AA647" s="60"/>
      <c r="AB647" s="60"/>
    </row>
    <row r="648" spans="22:28" ht="12.75">
      <c r="V648" s="60"/>
      <c r="W648" s="60"/>
      <c r="X648" s="60"/>
      <c r="Y648" s="60"/>
      <c r="Z648" s="60"/>
      <c r="AA648" s="60"/>
      <c r="AB648" s="60"/>
    </row>
    <row r="649" spans="22:28" ht="12.75">
      <c r="V649" s="60"/>
      <c r="W649" s="60"/>
      <c r="X649" s="60"/>
      <c r="Y649" s="60"/>
      <c r="Z649" s="60"/>
      <c r="AA649" s="60"/>
      <c r="AB649" s="60"/>
    </row>
    <row r="650" spans="22:28" ht="12.75">
      <c r="V650" s="60"/>
      <c r="W650" s="60"/>
      <c r="X650" s="60"/>
      <c r="Y650" s="60"/>
      <c r="Z650" s="60"/>
      <c r="AA650" s="60"/>
      <c r="AB650" s="60"/>
    </row>
    <row r="651" spans="22:28" ht="12.75">
      <c r="V651" s="60"/>
      <c r="W651" s="60"/>
      <c r="X651" s="60"/>
      <c r="Y651" s="60"/>
      <c r="Z651" s="60"/>
      <c r="AA651" s="60"/>
      <c r="AB651" s="60"/>
    </row>
    <row r="652" spans="22:28" ht="12.75">
      <c r="V652" s="60"/>
      <c r="W652" s="60"/>
      <c r="X652" s="60"/>
      <c r="Y652" s="60"/>
      <c r="Z652" s="60"/>
      <c r="AA652" s="60"/>
      <c r="AB652" s="60"/>
    </row>
    <row r="653" spans="22:28" ht="12.75">
      <c r="V653" s="60"/>
      <c r="W653" s="60"/>
      <c r="X653" s="60"/>
      <c r="Y653" s="60"/>
      <c r="Z653" s="60"/>
      <c r="AA653" s="60"/>
      <c r="AB653" s="60"/>
    </row>
    <row r="654" spans="22:28" ht="12.75">
      <c r="V654" s="60"/>
      <c r="W654" s="60"/>
      <c r="X654" s="60"/>
      <c r="Y654" s="60"/>
      <c r="Z654" s="60"/>
      <c r="AA654" s="60"/>
      <c r="AB654" s="60"/>
    </row>
    <row r="655" spans="22:28" ht="12.75">
      <c r="V655" s="60"/>
      <c r="W655" s="60"/>
      <c r="X655" s="60"/>
      <c r="Y655" s="60"/>
      <c r="Z655" s="60"/>
      <c r="AA655" s="60"/>
      <c r="AB655" s="60"/>
    </row>
    <row r="656" spans="22:28" ht="12.75">
      <c r="V656" s="60"/>
      <c r="W656" s="60"/>
      <c r="X656" s="60"/>
      <c r="Y656" s="60"/>
      <c r="Z656" s="60"/>
      <c r="AA656" s="60"/>
      <c r="AB656" s="60"/>
    </row>
    <row r="657" spans="22:28" ht="12.75">
      <c r="V657" s="60"/>
      <c r="W657" s="60"/>
      <c r="X657" s="60"/>
      <c r="Y657" s="60"/>
      <c r="Z657" s="60"/>
      <c r="AA657" s="60"/>
      <c r="AB657" s="60"/>
    </row>
    <row r="658" spans="22:28" ht="12.75">
      <c r="V658" s="60"/>
      <c r="W658" s="60"/>
      <c r="X658" s="60"/>
      <c r="Y658" s="60"/>
      <c r="Z658" s="60"/>
      <c r="AA658" s="60"/>
      <c r="AB658" s="60"/>
    </row>
    <row r="659" spans="22:28" ht="12.75">
      <c r="V659" s="60"/>
      <c r="W659" s="60"/>
      <c r="X659" s="60"/>
      <c r="Y659" s="60"/>
      <c r="Z659" s="60"/>
      <c r="AA659" s="60"/>
      <c r="AB659" s="60"/>
    </row>
    <row r="660" spans="22:28" ht="12.75">
      <c r="V660" s="60"/>
      <c r="W660" s="60"/>
      <c r="X660" s="60"/>
      <c r="Y660" s="60"/>
      <c r="Z660" s="60"/>
      <c r="AA660" s="60"/>
      <c r="AB660" s="60"/>
    </row>
    <row r="661" spans="22:28" ht="12.75">
      <c r="V661" s="60"/>
      <c r="W661" s="60"/>
      <c r="X661" s="60"/>
      <c r="Y661" s="60"/>
      <c r="Z661" s="60"/>
      <c r="AA661" s="60"/>
      <c r="AB661" s="60"/>
    </row>
    <row r="662" spans="22:28" ht="12.75">
      <c r="V662" s="60"/>
      <c r="W662" s="60"/>
      <c r="X662" s="60"/>
      <c r="Y662" s="60"/>
      <c r="Z662" s="60"/>
      <c r="AA662" s="60"/>
      <c r="AB662" s="60"/>
    </row>
    <row r="663" spans="22:28" ht="12.75">
      <c r="V663" s="60"/>
      <c r="W663" s="60"/>
      <c r="X663" s="60"/>
      <c r="Y663" s="60"/>
      <c r="Z663" s="60"/>
      <c r="AA663" s="60"/>
      <c r="AB663" s="60"/>
    </row>
    <row r="664" spans="22:28" ht="12.75">
      <c r="V664" s="60"/>
      <c r="W664" s="60"/>
      <c r="X664" s="60"/>
      <c r="Y664" s="60"/>
      <c r="Z664" s="60"/>
      <c r="AA664" s="60"/>
      <c r="AB664" s="60"/>
    </row>
    <row r="665" spans="22:28" ht="12.75">
      <c r="V665" s="60"/>
      <c r="W665" s="60"/>
      <c r="X665" s="60"/>
      <c r="Y665" s="60"/>
      <c r="Z665" s="60"/>
      <c r="AA665" s="60"/>
      <c r="AB665" s="60"/>
    </row>
    <row r="666" spans="22:28" ht="12.75">
      <c r="V666" s="60"/>
      <c r="W666" s="60"/>
      <c r="X666" s="60"/>
      <c r="Y666" s="60"/>
      <c r="Z666" s="60"/>
      <c r="AA666" s="60"/>
      <c r="AB666" s="60"/>
    </row>
    <row r="667" spans="22:28" ht="12.75">
      <c r="V667" s="60"/>
      <c r="W667" s="60"/>
      <c r="X667" s="60"/>
      <c r="Y667" s="60"/>
      <c r="Z667" s="60"/>
      <c r="AA667" s="60"/>
      <c r="AB667" s="60"/>
    </row>
    <row r="668" spans="22:28" ht="12.75">
      <c r="V668" s="60"/>
      <c r="W668" s="60"/>
      <c r="X668" s="60"/>
      <c r="Y668" s="60"/>
      <c r="Z668" s="60"/>
      <c r="AA668" s="60"/>
      <c r="AB668" s="60"/>
    </row>
    <row r="669" spans="22:28" ht="12.75">
      <c r="V669" s="60"/>
      <c r="W669" s="60"/>
      <c r="X669" s="60"/>
      <c r="Y669" s="60"/>
      <c r="Z669" s="60"/>
      <c r="AA669" s="60"/>
      <c r="AB669" s="60"/>
    </row>
    <row r="670" spans="22:28" ht="12.75">
      <c r="V670" s="60"/>
      <c r="W670" s="60"/>
      <c r="X670" s="60"/>
      <c r="Y670" s="60"/>
      <c r="Z670" s="60"/>
      <c r="AA670" s="60"/>
      <c r="AB670" s="60"/>
    </row>
    <row r="671" spans="22:28" ht="12.75">
      <c r="V671" s="60"/>
      <c r="W671" s="60"/>
      <c r="X671" s="60"/>
      <c r="Y671" s="60"/>
      <c r="Z671" s="60"/>
      <c r="AA671" s="60"/>
      <c r="AB671" s="60"/>
    </row>
    <row r="672" spans="22:28" ht="12.75">
      <c r="V672" s="60"/>
      <c r="W672" s="60"/>
      <c r="X672" s="60"/>
      <c r="Y672" s="60"/>
      <c r="Z672" s="60"/>
      <c r="AA672" s="60"/>
      <c r="AB672" s="60"/>
    </row>
    <row r="673" spans="22:28" ht="12.75">
      <c r="V673" s="60"/>
      <c r="W673" s="60"/>
      <c r="X673" s="60"/>
      <c r="Y673" s="60"/>
      <c r="Z673" s="60"/>
      <c r="AA673" s="60"/>
      <c r="AB673" s="60"/>
    </row>
    <row r="674" spans="22:28" ht="12.75">
      <c r="V674" s="60"/>
      <c r="W674" s="60"/>
      <c r="X674" s="60"/>
      <c r="Y674" s="60"/>
      <c r="Z674" s="60"/>
      <c r="AA674" s="60"/>
      <c r="AB674" s="60"/>
    </row>
    <row r="675" spans="22:28" ht="12.75">
      <c r="V675" s="60"/>
      <c r="W675" s="60"/>
      <c r="X675" s="60"/>
      <c r="Y675" s="60"/>
      <c r="Z675" s="60"/>
      <c r="AA675" s="60"/>
      <c r="AB675" s="60"/>
    </row>
    <row r="676" spans="22:28" ht="12.75">
      <c r="V676" s="60"/>
      <c r="W676" s="60"/>
      <c r="X676" s="60"/>
      <c r="Y676" s="60"/>
      <c r="Z676" s="60"/>
      <c r="AA676" s="60"/>
      <c r="AB676" s="60"/>
    </row>
    <row r="677" spans="22:28" ht="12.75">
      <c r="V677" s="60"/>
      <c r="W677" s="60"/>
      <c r="X677" s="60"/>
      <c r="Y677" s="60"/>
      <c r="Z677" s="60"/>
      <c r="AA677" s="60"/>
      <c r="AB677" s="60"/>
    </row>
    <row r="678" spans="22:28" ht="12.75">
      <c r="V678" s="60"/>
      <c r="W678" s="60"/>
      <c r="X678" s="60"/>
      <c r="Y678" s="60"/>
      <c r="Z678" s="60"/>
      <c r="AA678" s="60"/>
      <c r="AB678" s="60"/>
    </row>
    <row r="679" spans="22:28" ht="12.75">
      <c r="V679" s="60"/>
      <c r="W679" s="60"/>
      <c r="X679" s="60"/>
      <c r="Y679" s="60"/>
      <c r="Z679" s="60"/>
      <c r="AA679" s="60"/>
      <c r="AB679" s="60"/>
    </row>
    <row r="680" spans="22:28" ht="12.75">
      <c r="V680" s="60"/>
      <c r="W680" s="60"/>
      <c r="X680" s="60"/>
      <c r="Y680" s="60"/>
      <c r="Z680" s="60"/>
      <c r="AA680" s="60"/>
      <c r="AB680" s="60"/>
    </row>
    <row r="681" spans="22:28" ht="12.75">
      <c r="V681" s="60"/>
      <c r="W681" s="60"/>
      <c r="X681" s="60"/>
      <c r="Y681" s="60"/>
      <c r="Z681" s="60"/>
      <c r="AA681" s="60"/>
      <c r="AB681" s="60"/>
    </row>
    <row r="682" spans="22:28" ht="12.75">
      <c r="V682" s="60"/>
      <c r="W682" s="60"/>
      <c r="X682" s="60"/>
      <c r="Y682" s="60"/>
      <c r="Z682" s="60"/>
      <c r="AA682" s="60"/>
      <c r="AB682" s="60"/>
    </row>
    <row r="683" spans="22:28" ht="12.75">
      <c r="V683" s="60"/>
      <c r="W683" s="60"/>
      <c r="X683" s="60"/>
      <c r="Y683" s="60"/>
      <c r="Z683" s="60"/>
      <c r="AA683" s="60"/>
      <c r="AB683" s="60"/>
    </row>
    <row r="684" spans="22:28" ht="12.75">
      <c r="V684" s="60"/>
      <c r="W684" s="60"/>
      <c r="X684" s="60"/>
      <c r="Y684" s="60"/>
      <c r="Z684" s="60"/>
      <c r="AA684" s="60"/>
      <c r="AB684" s="60"/>
    </row>
    <row r="685" spans="22:28" ht="12.75">
      <c r="V685" s="60"/>
      <c r="W685" s="60"/>
      <c r="X685" s="60"/>
      <c r="Y685" s="60"/>
      <c r="Z685" s="60"/>
      <c r="AA685" s="60"/>
      <c r="AB685" s="60"/>
    </row>
    <row r="686" spans="22:28" ht="12.75">
      <c r="V686" s="60"/>
      <c r="W686" s="60"/>
      <c r="X686" s="60"/>
      <c r="Y686" s="60"/>
      <c r="Z686" s="60"/>
      <c r="AA686" s="60"/>
      <c r="AB686" s="60"/>
    </row>
    <row r="687" spans="22:28" ht="12.75">
      <c r="V687" s="60"/>
      <c r="W687" s="60"/>
      <c r="X687" s="60"/>
      <c r="Y687" s="60"/>
      <c r="Z687" s="60"/>
      <c r="AA687" s="60"/>
      <c r="AB687" s="60"/>
    </row>
    <row r="688" spans="22:28" ht="12.75">
      <c r="V688" s="60"/>
      <c r="W688" s="60"/>
      <c r="X688" s="60"/>
      <c r="Y688" s="60"/>
      <c r="Z688" s="60"/>
      <c r="AA688" s="60"/>
      <c r="AB688" s="60"/>
    </row>
    <row r="689" spans="22:28" ht="12.75">
      <c r="V689" s="60"/>
      <c r="W689" s="60"/>
      <c r="X689" s="60"/>
      <c r="Y689" s="60"/>
      <c r="Z689" s="60"/>
      <c r="AA689" s="60"/>
      <c r="AB689" s="60"/>
    </row>
    <row r="690" spans="22:28" ht="12.75">
      <c r="V690" s="60"/>
      <c r="W690" s="60"/>
      <c r="X690" s="60"/>
      <c r="Y690" s="60"/>
      <c r="Z690" s="60"/>
      <c r="AA690" s="60"/>
      <c r="AB690" s="60"/>
    </row>
    <row r="691" spans="22:28" ht="12.75">
      <c r="V691" s="60"/>
      <c r="W691" s="60"/>
      <c r="X691" s="60"/>
      <c r="Y691" s="60"/>
      <c r="Z691" s="60"/>
      <c r="AA691" s="60"/>
      <c r="AB691" s="60"/>
    </row>
    <row r="692" spans="22:28" ht="12.75">
      <c r="V692" s="60"/>
      <c r="W692" s="60"/>
      <c r="X692" s="60"/>
      <c r="Y692" s="60"/>
      <c r="Z692" s="60"/>
      <c r="AA692" s="60"/>
      <c r="AB692" s="60"/>
    </row>
    <row r="693" spans="22:28" ht="12.75">
      <c r="V693" s="60"/>
      <c r="W693" s="60"/>
      <c r="X693" s="60"/>
      <c r="Y693" s="60"/>
      <c r="Z693" s="60"/>
      <c r="AA693" s="60"/>
      <c r="AB693" s="60"/>
    </row>
    <row r="694" spans="22:28" ht="12.75">
      <c r="V694" s="60"/>
      <c r="W694" s="60"/>
      <c r="X694" s="60"/>
      <c r="Y694" s="60"/>
      <c r="Z694" s="60"/>
      <c r="AA694" s="60"/>
      <c r="AB694" s="60"/>
    </row>
    <row r="695" spans="22:28" ht="12.75">
      <c r="V695" s="60"/>
      <c r="W695" s="60"/>
      <c r="X695" s="60"/>
      <c r="Y695" s="60"/>
      <c r="Z695" s="60"/>
      <c r="AA695" s="60"/>
      <c r="AB695" s="60"/>
    </row>
    <row r="696" spans="22:28" ht="12.75">
      <c r="V696" s="60"/>
      <c r="W696" s="60"/>
      <c r="X696" s="60"/>
      <c r="Y696" s="60"/>
      <c r="Z696" s="60"/>
      <c r="AA696" s="60"/>
      <c r="AB696" s="60"/>
    </row>
    <row r="697" spans="22:28" ht="12.75">
      <c r="V697" s="60"/>
      <c r="W697" s="60"/>
      <c r="X697" s="60"/>
      <c r="Y697" s="60"/>
      <c r="Z697" s="60"/>
      <c r="AA697" s="60"/>
      <c r="AB697" s="60"/>
    </row>
    <row r="698" spans="22:28" ht="12.75">
      <c r="V698" s="60"/>
      <c r="W698" s="60"/>
      <c r="X698" s="60"/>
      <c r="Y698" s="60"/>
      <c r="Z698" s="60"/>
      <c r="AA698" s="60"/>
      <c r="AB698" s="60"/>
    </row>
    <row r="699" spans="22:28" ht="12.75">
      <c r="V699" s="60"/>
      <c r="W699" s="60"/>
      <c r="X699" s="60"/>
      <c r="Y699" s="60"/>
      <c r="Z699" s="60"/>
      <c r="AA699" s="60"/>
      <c r="AB699" s="60"/>
    </row>
    <row r="700" spans="22:28" ht="12.75">
      <c r="V700" s="60"/>
      <c r="W700" s="60"/>
      <c r="X700" s="60"/>
      <c r="Y700" s="60"/>
      <c r="Z700" s="60"/>
      <c r="AA700" s="60"/>
      <c r="AB700" s="60"/>
    </row>
    <row r="701" spans="22:28" ht="12.75">
      <c r="V701" s="60"/>
      <c r="W701" s="60"/>
      <c r="X701" s="60"/>
      <c r="Y701" s="60"/>
      <c r="Z701" s="60"/>
      <c r="AA701" s="60"/>
      <c r="AB701" s="60"/>
    </row>
    <row r="702" spans="22:28" ht="12.75">
      <c r="V702" s="60"/>
      <c r="W702" s="60"/>
      <c r="X702" s="60"/>
      <c r="Y702" s="60"/>
      <c r="Z702" s="60"/>
      <c r="AA702" s="60"/>
      <c r="AB702" s="60"/>
    </row>
    <row r="703" spans="22:28" ht="12.75">
      <c r="V703" s="60"/>
      <c r="W703" s="60"/>
      <c r="X703" s="60"/>
      <c r="Y703" s="60"/>
      <c r="Z703" s="60"/>
      <c r="AA703" s="60"/>
      <c r="AB703" s="60"/>
    </row>
    <row r="704" spans="22:28" ht="12.75">
      <c r="V704" s="60"/>
      <c r="W704" s="60"/>
      <c r="X704" s="60"/>
      <c r="Y704" s="60"/>
      <c r="Z704" s="60"/>
      <c r="AA704" s="60"/>
      <c r="AB704" s="60"/>
    </row>
    <row r="705" spans="22:28" ht="12.75">
      <c r="V705" s="60"/>
      <c r="W705" s="60"/>
      <c r="X705" s="60"/>
      <c r="Y705" s="60"/>
      <c r="Z705" s="60"/>
      <c r="AA705" s="60"/>
      <c r="AB705" s="60"/>
    </row>
    <row r="706" spans="22:28" ht="12.75">
      <c r="V706" s="60"/>
      <c r="W706" s="60"/>
      <c r="X706" s="60"/>
      <c r="Y706" s="60"/>
      <c r="Z706" s="60"/>
      <c r="AA706" s="60"/>
      <c r="AB706" s="60"/>
    </row>
    <row r="707" spans="22:28" ht="12.75">
      <c r="V707" s="60"/>
      <c r="W707" s="60"/>
      <c r="X707" s="60"/>
      <c r="Y707" s="60"/>
      <c r="Z707" s="60"/>
      <c r="AA707" s="60"/>
      <c r="AB707" s="60"/>
    </row>
    <row r="708" spans="22:28" ht="12.75">
      <c r="V708" s="60"/>
      <c r="W708" s="60"/>
      <c r="X708" s="60"/>
      <c r="Y708" s="60"/>
      <c r="Z708" s="60"/>
      <c r="AA708" s="60"/>
      <c r="AB708" s="60"/>
    </row>
    <row r="709" spans="22:28" ht="12.75">
      <c r="V709" s="60"/>
      <c r="W709" s="60"/>
      <c r="X709" s="60"/>
      <c r="Y709" s="60"/>
      <c r="Z709" s="60"/>
      <c r="AA709" s="60"/>
      <c r="AB709" s="60"/>
    </row>
    <row r="710" spans="22:28" ht="12.75">
      <c r="V710" s="60"/>
      <c r="W710" s="60"/>
      <c r="X710" s="60"/>
      <c r="Y710" s="60"/>
      <c r="Z710" s="60"/>
      <c r="AA710" s="60"/>
      <c r="AB710" s="60"/>
    </row>
    <row r="711" spans="22:28" ht="12.75">
      <c r="V711" s="60"/>
      <c r="W711" s="60"/>
      <c r="X711" s="60"/>
      <c r="Y711" s="60"/>
      <c r="Z711" s="60"/>
      <c r="AA711" s="60"/>
      <c r="AB711" s="60"/>
    </row>
    <row r="712" spans="22:28" ht="12.75">
      <c r="V712" s="60"/>
      <c r="W712" s="60"/>
      <c r="X712" s="60"/>
      <c r="Y712" s="60"/>
      <c r="Z712" s="60"/>
      <c r="AA712" s="60"/>
      <c r="AB712" s="60"/>
    </row>
    <row r="713" spans="22:28" ht="12.75">
      <c r="V713" s="60"/>
      <c r="W713" s="60"/>
      <c r="X713" s="60"/>
      <c r="Y713" s="60"/>
      <c r="Z713" s="60"/>
      <c r="AA713" s="60"/>
      <c r="AB713" s="60"/>
    </row>
    <row r="714" spans="22:28" ht="12.75">
      <c r="V714" s="60"/>
      <c r="W714" s="60"/>
      <c r="X714" s="60"/>
      <c r="Y714" s="60"/>
      <c r="Z714" s="60"/>
      <c r="AA714" s="60"/>
      <c r="AB714" s="60"/>
    </row>
    <row r="715" spans="22:28" ht="12.75">
      <c r="V715" s="60"/>
      <c r="W715" s="60"/>
      <c r="X715" s="60"/>
      <c r="Y715" s="60"/>
      <c r="Z715" s="60"/>
      <c r="AA715" s="60"/>
      <c r="AB715" s="60"/>
    </row>
    <row r="716" spans="22:28" ht="12.75">
      <c r="V716" s="60"/>
      <c r="W716" s="60"/>
      <c r="X716" s="60"/>
      <c r="Y716" s="60"/>
      <c r="Z716" s="60"/>
      <c r="AA716" s="60"/>
      <c r="AB716" s="60"/>
    </row>
    <row r="717" spans="22:28" ht="12.75">
      <c r="V717" s="60"/>
      <c r="W717" s="60"/>
      <c r="X717" s="60"/>
      <c r="Y717" s="60"/>
      <c r="Z717" s="60"/>
      <c r="AA717" s="60"/>
      <c r="AB717" s="60"/>
    </row>
    <row r="718" spans="22:28" ht="12.75">
      <c r="V718" s="60"/>
      <c r="W718" s="60"/>
      <c r="X718" s="60"/>
      <c r="Y718" s="60"/>
      <c r="Z718" s="60"/>
      <c r="AA718" s="60"/>
      <c r="AB718" s="60"/>
    </row>
    <row r="719" spans="22:28" ht="12.75">
      <c r="V719" s="60"/>
      <c r="W719" s="60"/>
      <c r="X719" s="60"/>
      <c r="Y719" s="60"/>
      <c r="Z719" s="60"/>
      <c r="AA719" s="60"/>
      <c r="AB719" s="60"/>
    </row>
    <row r="720" spans="22:28" ht="12.75">
      <c r="V720" s="60"/>
      <c r="W720" s="60"/>
      <c r="X720" s="60"/>
      <c r="Y720" s="60"/>
      <c r="Z720" s="60"/>
      <c r="AA720" s="60"/>
      <c r="AB720" s="60"/>
    </row>
    <row r="721" spans="22:28" ht="12.75">
      <c r="V721" s="60"/>
      <c r="W721" s="60"/>
      <c r="X721" s="60"/>
      <c r="Y721" s="60"/>
      <c r="Z721" s="60"/>
      <c r="AA721" s="60"/>
      <c r="AB721" s="60"/>
    </row>
    <row r="722" spans="22:28" ht="12.75">
      <c r="V722" s="60"/>
      <c r="W722" s="60"/>
      <c r="X722" s="60"/>
      <c r="Y722" s="60"/>
      <c r="Z722" s="60"/>
      <c r="AA722" s="60"/>
      <c r="AB722" s="60"/>
    </row>
    <row r="723" spans="22:28" ht="12.75">
      <c r="V723" s="60"/>
      <c r="W723" s="60"/>
      <c r="X723" s="60"/>
      <c r="Y723" s="60"/>
      <c r="Z723" s="60"/>
      <c r="AA723" s="60"/>
      <c r="AB723" s="60"/>
    </row>
    <row r="724" spans="22:28" ht="12.75">
      <c r="V724" s="60"/>
      <c r="W724" s="60"/>
      <c r="X724" s="60"/>
      <c r="Y724" s="60"/>
      <c r="Z724" s="60"/>
      <c r="AA724" s="60"/>
      <c r="AB724" s="60"/>
    </row>
    <row r="725" spans="22:28" ht="12.75">
      <c r="V725" s="60"/>
      <c r="W725" s="60"/>
      <c r="X725" s="60"/>
      <c r="Y725" s="60"/>
      <c r="Z725" s="60"/>
      <c r="AA725" s="60"/>
      <c r="AB725" s="60"/>
    </row>
    <row r="726" spans="22:28" ht="12.75">
      <c r="V726" s="60"/>
      <c r="W726" s="60"/>
      <c r="X726" s="60"/>
      <c r="Y726" s="60"/>
      <c r="Z726" s="60"/>
      <c r="AA726" s="60"/>
      <c r="AB726" s="60"/>
    </row>
    <row r="727" spans="22:28" ht="12.75">
      <c r="V727" s="60"/>
      <c r="W727" s="60"/>
      <c r="X727" s="60"/>
      <c r="Y727" s="60"/>
      <c r="Z727" s="60"/>
      <c r="AA727" s="60"/>
      <c r="AB727" s="60"/>
    </row>
    <row r="728" spans="22:28" ht="12.75">
      <c r="V728" s="60"/>
      <c r="W728" s="60"/>
      <c r="X728" s="60"/>
      <c r="Y728" s="60"/>
      <c r="Z728" s="60"/>
      <c r="AA728" s="60"/>
      <c r="AB728" s="60"/>
    </row>
    <row r="729" spans="22:28" ht="12.75">
      <c r="V729" s="60"/>
      <c r="W729" s="60"/>
      <c r="X729" s="60"/>
      <c r="Y729" s="60"/>
      <c r="Z729" s="60"/>
      <c r="AA729" s="60"/>
      <c r="AB729" s="60"/>
    </row>
    <row r="730" spans="22:28" ht="12.75">
      <c r="V730" s="60"/>
      <c r="W730" s="60"/>
      <c r="X730" s="60"/>
      <c r="Y730" s="60"/>
      <c r="Z730" s="60"/>
      <c r="AA730" s="60"/>
      <c r="AB730" s="60"/>
    </row>
    <row r="731" spans="22:28" ht="12.75">
      <c r="V731" s="60"/>
      <c r="W731" s="60"/>
      <c r="X731" s="60"/>
      <c r="Y731" s="60"/>
      <c r="Z731" s="60"/>
      <c r="AA731" s="60"/>
      <c r="AB731" s="60"/>
    </row>
    <row r="732" spans="22:28" ht="12.75">
      <c r="V732" s="60"/>
      <c r="W732" s="60"/>
      <c r="X732" s="60"/>
      <c r="Y732" s="60"/>
      <c r="Z732" s="60"/>
      <c r="AA732" s="60"/>
      <c r="AB732" s="60"/>
    </row>
    <row r="733" spans="22:28" ht="12.75">
      <c r="V733" s="60"/>
      <c r="W733" s="60"/>
      <c r="X733" s="60"/>
      <c r="Y733" s="60"/>
      <c r="Z733" s="60"/>
      <c r="AA733" s="60"/>
      <c r="AB733" s="60"/>
    </row>
    <row r="734" spans="22:28" ht="12.75">
      <c r="V734" s="60"/>
      <c r="W734" s="60"/>
      <c r="X734" s="60"/>
      <c r="Y734" s="60"/>
      <c r="Z734" s="60"/>
      <c r="AA734" s="60"/>
      <c r="AB734" s="60"/>
    </row>
    <row r="735" spans="22:28" ht="12.75">
      <c r="V735" s="60"/>
      <c r="W735" s="60"/>
      <c r="X735" s="60"/>
      <c r="Y735" s="60"/>
      <c r="Z735" s="60"/>
      <c r="AA735" s="60"/>
      <c r="AB735" s="60"/>
    </row>
    <row r="736" spans="22:28" ht="12.75">
      <c r="V736" s="60"/>
      <c r="W736" s="60"/>
      <c r="X736" s="60"/>
      <c r="Y736" s="60"/>
      <c r="Z736" s="60"/>
      <c r="AA736" s="60"/>
      <c r="AB736" s="60"/>
    </row>
    <row r="737" spans="22:28" ht="12.75">
      <c r="V737" s="60"/>
      <c r="W737" s="60"/>
      <c r="X737" s="60"/>
      <c r="Y737" s="60"/>
      <c r="Z737" s="60"/>
      <c r="AA737" s="60"/>
      <c r="AB737" s="60"/>
    </row>
    <row r="738" spans="22:28" ht="12.75">
      <c r="V738" s="60"/>
      <c r="W738" s="60"/>
      <c r="X738" s="60"/>
      <c r="Y738" s="60"/>
      <c r="Z738" s="60"/>
      <c r="AA738" s="60"/>
      <c r="AB738" s="60"/>
    </row>
    <row r="739" spans="22:28" ht="12.75">
      <c r="V739" s="60"/>
      <c r="W739" s="60"/>
      <c r="X739" s="60"/>
      <c r="Y739" s="60"/>
      <c r="Z739" s="60"/>
      <c r="AA739" s="60"/>
      <c r="AB739" s="60"/>
    </row>
    <row r="740" spans="22:28" ht="12.75">
      <c r="V740" s="60"/>
      <c r="W740" s="60"/>
      <c r="X740" s="60"/>
      <c r="Y740" s="60"/>
      <c r="Z740" s="60"/>
      <c r="AA740" s="60"/>
      <c r="AB740" s="60"/>
    </row>
    <row r="741" spans="22:28" ht="12.75">
      <c r="V741" s="60"/>
      <c r="W741" s="60"/>
      <c r="X741" s="60"/>
      <c r="Y741" s="60"/>
      <c r="Z741" s="60"/>
      <c r="AA741" s="60"/>
      <c r="AB741" s="60"/>
    </row>
    <row r="742" spans="22:28" ht="12.75">
      <c r="V742" s="60"/>
      <c r="W742" s="60"/>
      <c r="X742" s="60"/>
      <c r="Y742" s="60"/>
      <c r="Z742" s="60"/>
      <c r="AA742" s="60"/>
      <c r="AB742" s="60"/>
    </row>
    <row r="743" spans="22:28" ht="12.75">
      <c r="V743" s="60"/>
      <c r="W743" s="60"/>
      <c r="X743" s="60"/>
      <c r="Y743" s="60"/>
      <c r="Z743" s="60"/>
      <c r="AA743" s="60"/>
      <c r="AB743" s="60"/>
    </row>
    <row r="744" spans="22:28" ht="12.75">
      <c r="V744" s="60"/>
      <c r="W744" s="60"/>
      <c r="X744" s="60"/>
      <c r="Y744" s="60"/>
      <c r="Z744" s="60"/>
      <c r="AA744" s="60"/>
      <c r="AB744" s="60"/>
    </row>
    <row r="745" spans="22:28" ht="12.75">
      <c r="V745" s="60"/>
      <c r="W745" s="60"/>
      <c r="X745" s="60"/>
      <c r="Y745" s="60"/>
      <c r="Z745" s="60"/>
      <c r="AA745" s="60"/>
      <c r="AB745" s="60"/>
    </row>
    <row r="746" spans="22:28" ht="12.75">
      <c r="V746" s="60"/>
      <c r="W746" s="60"/>
      <c r="X746" s="60"/>
      <c r="Y746" s="60"/>
      <c r="Z746" s="60"/>
      <c r="AA746" s="60"/>
      <c r="AB746" s="60"/>
    </row>
    <row r="747" spans="22:28" ht="12.75">
      <c r="V747" s="60"/>
      <c r="W747" s="60"/>
      <c r="X747" s="60"/>
      <c r="Y747" s="60"/>
      <c r="Z747" s="60"/>
      <c r="AA747" s="60"/>
      <c r="AB747" s="60"/>
    </row>
    <row r="748" spans="22:28" ht="12.75">
      <c r="V748" s="60"/>
      <c r="W748" s="60"/>
      <c r="X748" s="60"/>
      <c r="Y748" s="60"/>
      <c r="Z748" s="60"/>
      <c r="AA748" s="60"/>
      <c r="AB748" s="60"/>
    </row>
    <row r="749" spans="22:28" ht="12.75">
      <c r="V749" s="60"/>
      <c r="W749" s="60"/>
      <c r="X749" s="60"/>
      <c r="Y749" s="60"/>
      <c r="Z749" s="60"/>
      <c r="AA749" s="60"/>
      <c r="AB749" s="60"/>
    </row>
    <row r="750" spans="22:28" ht="12.75">
      <c r="V750" s="60"/>
      <c r="W750" s="60"/>
      <c r="X750" s="60"/>
      <c r="Y750" s="60"/>
      <c r="Z750" s="60"/>
      <c r="AA750" s="60"/>
      <c r="AB750" s="60"/>
    </row>
    <row r="751" spans="22:28" ht="12.75">
      <c r="V751" s="60"/>
      <c r="W751" s="60"/>
      <c r="X751" s="60"/>
      <c r="Y751" s="60"/>
      <c r="Z751" s="60"/>
      <c r="AA751" s="60"/>
      <c r="AB751" s="60"/>
    </row>
    <row r="752" spans="22:28" ht="12.75">
      <c r="V752" s="60"/>
      <c r="W752" s="60"/>
      <c r="X752" s="60"/>
      <c r="Y752" s="60"/>
      <c r="Z752" s="60"/>
      <c r="AA752" s="60"/>
      <c r="AB752" s="60"/>
    </row>
    <row r="753" spans="22:28" ht="12.75">
      <c r="V753" s="60"/>
      <c r="W753" s="60"/>
      <c r="X753" s="60"/>
      <c r="Y753" s="60"/>
      <c r="Z753" s="60"/>
      <c r="AA753" s="60"/>
      <c r="AB753" s="60"/>
    </row>
    <row r="754" spans="22:28" ht="12.75">
      <c r="V754" s="60"/>
      <c r="W754" s="60"/>
      <c r="X754" s="60"/>
      <c r="Y754" s="60"/>
      <c r="Z754" s="60"/>
      <c r="AA754" s="60"/>
      <c r="AB754" s="60"/>
    </row>
    <row r="755" spans="22:28" ht="12.75">
      <c r="V755" s="60"/>
      <c r="W755" s="60"/>
      <c r="X755" s="60"/>
      <c r="Y755" s="60"/>
      <c r="Z755" s="60"/>
      <c r="AA755" s="60"/>
      <c r="AB755" s="60"/>
    </row>
    <row r="756" spans="22:28" ht="12.75">
      <c r="V756" s="60"/>
      <c r="W756" s="60"/>
      <c r="X756" s="60"/>
      <c r="Y756" s="60"/>
      <c r="Z756" s="60"/>
      <c r="AA756" s="60"/>
      <c r="AB756" s="60"/>
    </row>
    <row r="757" spans="22:28" ht="12.75">
      <c r="V757" s="60"/>
      <c r="W757" s="60"/>
      <c r="X757" s="60"/>
      <c r="Y757" s="60"/>
      <c r="Z757" s="60"/>
      <c r="AA757" s="60"/>
      <c r="AB757" s="60"/>
    </row>
    <row r="758" spans="22:28" ht="12.75">
      <c r="V758" s="60"/>
      <c r="W758" s="60"/>
      <c r="X758" s="60"/>
      <c r="Y758" s="60"/>
      <c r="Z758" s="60"/>
      <c r="AA758" s="60"/>
      <c r="AB758" s="60"/>
    </row>
    <row r="759" spans="22:28" ht="12.75">
      <c r="V759" s="60"/>
      <c r="W759" s="60"/>
      <c r="X759" s="60"/>
      <c r="Y759" s="60"/>
      <c r="Z759" s="60"/>
      <c r="AA759" s="60"/>
      <c r="AB759" s="60"/>
    </row>
    <row r="760" spans="22:28" ht="12.75">
      <c r="V760" s="60"/>
      <c r="W760" s="60"/>
      <c r="X760" s="60"/>
      <c r="Y760" s="60"/>
      <c r="Z760" s="60"/>
      <c r="AA760" s="60"/>
      <c r="AB760" s="60"/>
    </row>
    <row r="761" spans="22:28" ht="12.75">
      <c r="V761" s="60"/>
      <c r="W761" s="60"/>
      <c r="X761" s="60"/>
      <c r="Y761" s="60"/>
      <c r="Z761" s="60"/>
      <c r="AA761" s="60"/>
      <c r="AB761" s="60"/>
    </row>
    <row r="762" spans="22:28" ht="12.75">
      <c r="V762" s="60"/>
      <c r="W762" s="60"/>
      <c r="X762" s="60"/>
      <c r="Y762" s="60"/>
      <c r="Z762" s="60"/>
      <c r="AA762" s="60"/>
      <c r="AB762" s="60"/>
    </row>
    <row r="763" spans="22:28" ht="12.75">
      <c r="V763" s="60"/>
      <c r="W763" s="60"/>
      <c r="X763" s="60"/>
      <c r="Y763" s="60"/>
      <c r="Z763" s="60"/>
      <c r="AA763" s="60"/>
      <c r="AB763" s="60"/>
    </row>
    <row r="764" spans="22:28" ht="12.75">
      <c r="V764" s="60"/>
      <c r="W764" s="60"/>
      <c r="X764" s="60"/>
      <c r="Y764" s="60"/>
      <c r="Z764" s="60"/>
      <c r="AA764" s="60"/>
      <c r="AB764" s="60"/>
    </row>
    <row r="765" spans="22:28" ht="12.75">
      <c r="V765" s="60"/>
      <c r="W765" s="60"/>
      <c r="X765" s="60"/>
      <c r="Y765" s="60"/>
      <c r="Z765" s="60"/>
      <c r="AA765" s="60"/>
      <c r="AB765" s="60"/>
    </row>
    <row r="766" spans="22:28" ht="12.75">
      <c r="V766" s="60"/>
      <c r="W766" s="60"/>
      <c r="X766" s="60"/>
      <c r="Y766" s="60"/>
      <c r="Z766" s="60"/>
      <c r="AA766" s="60"/>
      <c r="AB766" s="60"/>
    </row>
    <row r="767" spans="22:28" ht="12.75">
      <c r="V767" s="60"/>
      <c r="W767" s="60"/>
      <c r="X767" s="60"/>
      <c r="Y767" s="60"/>
      <c r="Z767" s="60"/>
      <c r="AA767" s="60"/>
      <c r="AB767" s="60"/>
    </row>
    <row r="768" spans="22:28" ht="12.75">
      <c r="V768" s="60"/>
      <c r="W768" s="60"/>
      <c r="X768" s="60"/>
      <c r="Y768" s="60"/>
      <c r="Z768" s="60"/>
      <c r="AA768" s="60"/>
      <c r="AB768" s="60"/>
    </row>
    <row r="769" spans="22:28" ht="12.75">
      <c r="V769" s="60"/>
      <c r="W769" s="60"/>
      <c r="X769" s="60"/>
      <c r="Y769" s="60"/>
      <c r="Z769" s="60"/>
      <c r="AA769" s="60"/>
      <c r="AB769" s="60"/>
    </row>
    <row r="770" spans="22:28" ht="12.75">
      <c r="V770" s="60"/>
      <c r="W770" s="60"/>
      <c r="X770" s="60"/>
      <c r="Y770" s="60"/>
      <c r="Z770" s="60"/>
      <c r="AA770" s="60"/>
      <c r="AB770" s="60"/>
    </row>
    <row r="771" spans="22:28" ht="12.75">
      <c r="V771" s="60"/>
      <c r="W771" s="60"/>
      <c r="X771" s="60"/>
      <c r="Y771" s="60"/>
      <c r="Z771" s="60"/>
      <c r="AA771" s="60"/>
      <c r="AB771" s="60"/>
    </row>
    <row r="772" spans="22:28" ht="12.75">
      <c r="V772" s="60"/>
      <c r="W772" s="60"/>
      <c r="X772" s="60"/>
      <c r="Y772" s="60"/>
      <c r="Z772" s="60"/>
      <c r="AA772" s="60"/>
      <c r="AB772" s="60"/>
    </row>
    <row r="773" spans="22:28" ht="12.75">
      <c r="V773" s="60"/>
      <c r="W773" s="60"/>
      <c r="X773" s="60"/>
      <c r="Y773" s="60"/>
      <c r="Z773" s="60"/>
      <c r="AA773" s="60"/>
      <c r="AB773" s="60"/>
    </row>
    <row r="774" spans="22:28" ht="12.75">
      <c r="V774" s="60"/>
      <c r="W774" s="60"/>
      <c r="X774" s="60"/>
      <c r="Y774" s="60"/>
      <c r="Z774" s="60"/>
      <c r="AA774" s="60"/>
      <c r="AB774" s="60"/>
    </row>
    <row r="775" spans="22:28" ht="12.75">
      <c r="V775" s="60"/>
      <c r="W775" s="60"/>
      <c r="X775" s="60"/>
      <c r="Y775" s="60"/>
      <c r="Z775" s="60"/>
      <c r="AA775" s="60"/>
      <c r="AB775" s="60"/>
    </row>
    <row r="776" spans="22:28" ht="12.75">
      <c r="V776" s="60"/>
      <c r="W776" s="60"/>
      <c r="X776" s="60"/>
      <c r="Y776" s="60"/>
      <c r="Z776" s="60"/>
      <c r="AA776" s="60"/>
      <c r="AB776" s="60"/>
    </row>
    <row r="777" spans="22:28" ht="12.75">
      <c r="V777" s="60"/>
      <c r="W777" s="60"/>
      <c r="X777" s="60"/>
      <c r="Y777" s="60"/>
      <c r="Z777" s="60"/>
      <c r="AA777" s="60"/>
      <c r="AB777" s="60"/>
    </row>
    <row r="778" spans="22:28" ht="12.75">
      <c r="V778" s="60"/>
      <c r="W778" s="60"/>
      <c r="X778" s="60"/>
      <c r="Y778" s="60"/>
      <c r="Z778" s="60"/>
      <c r="AA778" s="60"/>
      <c r="AB778" s="60"/>
    </row>
    <row r="779" spans="22:28" ht="12.75">
      <c r="V779" s="60"/>
      <c r="W779" s="60"/>
      <c r="X779" s="60"/>
      <c r="Y779" s="60"/>
      <c r="Z779" s="60"/>
      <c r="AA779" s="60"/>
      <c r="AB779" s="60"/>
    </row>
    <row r="780" spans="22:28" ht="12.75">
      <c r="V780" s="60"/>
      <c r="W780" s="60"/>
      <c r="X780" s="60"/>
      <c r="Y780" s="60"/>
      <c r="Z780" s="60"/>
      <c r="AA780" s="60"/>
      <c r="AB780" s="60"/>
    </row>
    <row r="781" spans="22:28" ht="12.75">
      <c r="V781" s="60"/>
      <c r="W781" s="60"/>
      <c r="X781" s="60"/>
      <c r="Y781" s="60"/>
      <c r="Z781" s="60"/>
      <c r="AA781" s="60"/>
      <c r="AB781" s="60"/>
    </row>
    <row r="782" spans="22:28" ht="12.75">
      <c r="V782" s="60"/>
      <c r="W782" s="60"/>
      <c r="X782" s="60"/>
      <c r="Y782" s="60"/>
      <c r="Z782" s="60"/>
      <c r="AA782" s="60"/>
      <c r="AB782" s="60"/>
    </row>
    <row r="783" spans="22:28" ht="12.75">
      <c r="V783" s="60"/>
      <c r="W783" s="60"/>
      <c r="X783" s="60"/>
      <c r="Y783" s="60"/>
      <c r="Z783" s="60"/>
      <c r="AA783" s="60"/>
      <c r="AB783" s="60"/>
    </row>
    <row r="784" spans="22:28" ht="12.75">
      <c r="V784" s="60"/>
      <c r="W784" s="60"/>
      <c r="X784" s="60"/>
      <c r="Y784" s="60"/>
      <c r="Z784" s="60"/>
      <c r="AA784" s="60"/>
      <c r="AB784" s="60"/>
    </row>
    <row r="785" spans="22:28" ht="12.75">
      <c r="V785" s="60"/>
      <c r="W785" s="60"/>
      <c r="X785" s="60"/>
      <c r="Y785" s="60"/>
      <c r="Z785" s="60"/>
      <c r="AA785" s="60"/>
      <c r="AB785" s="60"/>
    </row>
    <row r="786" spans="22:28" ht="12.75">
      <c r="V786" s="60"/>
      <c r="W786" s="60"/>
      <c r="X786" s="60"/>
      <c r="Y786" s="60"/>
      <c r="Z786" s="60"/>
      <c r="AA786" s="60"/>
      <c r="AB786" s="60"/>
    </row>
    <row r="787" spans="22:28" ht="12.75">
      <c r="V787" s="60"/>
      <c r="W787" s="60"/>
      <c r="X787" s="60"/>
      <c r="Y787" s="60"/>
      <c r="Z787" s="60"/>
      <c r="AA787" s="60"/>
      <c r="AB787" s="60"/>
    </row>
    <row r="788" spans="22:28" ht="12.75">
      <c r="V788" s="60"/>
      <c r="W788" s="60"/>
      <c r="X788" s="60"/>
      <c r="Y788" s="60"/>
      <c r="Z788" s="60"/>
      <c r="AA788" s="60"/>
      <c r="AB788" s="60"/>
    </row>
    <row r="789" spans="22:28" ht="12.75">
      <c r="V789" s="60"/>
      <c r="W789" s="60"/>
      <c r="X789" s="60"/>
      <c r="Y789" s="60"/>
      <c r="Z789" s="60"/>
      <c r="AA789" s="60"/>
      <c r="AB789" s="60"/>
    </row>
    <row r="790" spans="22:28" ht="12.75">
      <c r="V790" s="60"/>
      <c r="W790" s="60"/>
      <c r="X790" s="60"/>
      <c r="Y790" s="60"/>
      <c r="Z790" s="60"/>
      <c r="AA790" s="60"/>
      <c r="AB790" s="60"/>
    </row>
    <row r="791" spans="22:28" ht="12.75">
      <c r="V791" s="60"/>
      <c r="W791" s="60"/>
      <c r="X791" s="60"/>
      <c r="Y791" s="60"/>
      <c r="Z791" s="60"/>
      <c r="AA791" s="60"/>
      <c r="AB791" s="60"/>
    </row>
    <row r="792" spans="22:28" ht="12.75">
      <c r="V792" s="60"/>
      <c r="W792" s="60"/>
      <c r="X792" s="60"/>
      <c r="Y792" s="60"/>
      <c r="Z792" s="60"/>
      <c r="AA792" s="60"/>
      <c r="AB792" s="60"/>
    </row>
    <row r="793" spans="22:28" ht="12.75">
      <c r="V793" s="60"/>
      <c r="W793" s="60"/>
      <c r="X793" s="60"/>
      <c r="Y793" s="60"/>
      <c r="Z793" s="60"/>
      <c r="AA793" s="60"/>
      <c r="AB793" s="60"/>
    </row>
    <row r="794" spans="22:28" ht="12.75">
      <c r="V794" s="60"/>
      <c r="W794" s="60"/>
      <c r="X794" s="60"/>
      <c r="Y794" s="60"/>
      <c r="Z794" s="60"/>
      <c r="AA794" s="60"/>
      <c r="AB794" s="60"/>
    </row>
    <row r="795" spans="22:28" ht="12.75">
      <c r="V795" s="60"/>
      <c r="W795" s="60"/>
      <c r="X795" s="60"/>
      <c r="Y795" s="60"/>
      <c r="Z795" s="60"/>
      <c r="AA795" s="60"/>
      <c r="AB795" s="60"/>
    </row>
    <row r="796" spans="22:28" ht="12.75">
      <c r="V796" s="60"/>
      <c r="W796" s="60"/>
      <c r="X796" s="60"/>
      <c r="Y796" s="60"/>
      <c r="Z796" s="60"/>
      <c r="AA796" s="60"/>
      <c r="AB796" s="60"/>
    </row>
    <row r="797" spans="22:28" ht="12.75">
      <c r="V797" s="60"/>
      <c r="W797" s="60"/>
      <c r="X797" s="60"/>
      <c r="Y797" s="60"/>
      <c r="Z797" s="60"/>
      <c r="AA797" s="60"/>
      <c r="AB797" s="60"/>
    </row>
    <row r="798" spans="22:28" ht="12.75">
      <c r="V798" s="60"/>
      <c r="W798" s="60"/>
      <c r="X798" s="60"/>
      <c r="Y798" s="60"/>
      <c r="Z798" s="60"/>
      <c r="AA798" s="60"/>
      <c r="AB798" s="60"/>
    </row>
    <row r="799" spans="22:28" ht="12.75">
      <c r="V799" s="60"/>
      <c r="W799" s="60"/>
      <c r="X799" s="60"/>
      <c r="Y799" s="60"/>
      <c r="Z799" s="60"/>
      <c r="AA799" s="60"/>
      <c r="AB799" s="60"/>
    </row>
    <row r="800" spans="22:28" ht="12.75">
      <c r="V800" s="60"/>
      <c r="W800" s="60"/>
      <c r="X800" s="60"/>
      <c r="Y800" s="60"/>
      <c r="Z800" s="60"/>
      <c r="AA800" s="60"/>
      <c r="AB800" s="60"/>
    </row>
    <row r="801" spans="22:28" ht="12.75">
      <c r="V801" s="60"/>
      <c r="W801" s="60"/>
      <c r="X801" s="60"/>
      <c r="Y801" s="60"/>
      <c r="Z801" s="60"/>
      <c r="AA801" s="60"/>
      <c r="AB801" s="60"/>
    </row>
    <row r="802" spans="22:28" ht="12.75">
      <c r="V802" s="60"/>
      <c r="W802" s="60"/>
      <c r="X802" s="60"/>
      <c r="Y802" s="60"/>
      <c r="Z802" s="60"/>
      <c r="AA802" s="60"/>
      <c r="AB802" s="60"/>
    </row>
    <row r="803" spans="22:28" ht="12.75">
      <c r="V803" s="60"/>
      <c r="W803" s="60"/>
      <c r="X803" s="60"/>
      <c r="Y803" s="60"/>
      <c r="Z803" s="60"/>
      <c r="AA803" s="60"/>
      <c r="AB803" s="60"/>
    </row>
    <row r="804" spans="22:28" ht="12.75">
      <c r="V804" s="60"/>
      <c r="W804" s="60"/>
      <c r="X804" s="60"/>
      <c r="Y804" s="60"/>
      <c r="Z804" s="60"/>
      <c r="AA804" s="60"/>
      <c r="AB804" s="60"/>
    </row>
    <row r="805" spans="22:28" ht="12.75">
      <c r="V805" s="60"/>
      <c r="W805" s="60"/>
      <c r="X805" s="60"/>
      <c r="Y805" s="60"/>
      <c r="Z805" s="60"/>
      <c r="AA805" s="60"/>
      <c r="AB805" s="60"/>
    </row>
    <row r="806" spans="22:28" ht="12.75">
      <c r="V806" s="60"/>
      <c r="W806" s="60"/>
      <c r="X806" s="60"/>
      <c r="Y806" s="60"/>
      <c r="Z806" s="60"/>
      <c r="AA806" s="60"/>
      <c r="AB806" s="60"/>
    </row>
    <row r="807" spans="22:28" ht="12.75">
      <c r="V807" s="60"/>
      <c r="W807" s="60"/>
      <c r="X807" s="60"/>
      <c r="Y807" s="60"/>
      <c r="Z807" s="60"/>
      <c r="AA807" s="60"/>
      <c r="AB807" s="60"/>
    </row>
    <row r="808" spans="22:28" ht="12.75">
      <c r="V808" s="60"/>
      <c r="W808" s="60"/>
      <c r="X808" s="60"/>
      <c r="Y808" s="60"/>
      <c r="Z808" s="60"/>
      <c r="AA808" s="60"/>
      <c r="AB808" s="60"/>
    </row>
    <row r="809" spans="22:28" ht="12.75">
      <c r="V809" s="60"/>
      <c r="W809" s="60"/>
      <c r="X809" s="60"/>
      <c r="Y809" s="60"/>
      <c r="Z809" s="60"/>
      <c r="AA809" s="60"/>
      <c r="AB809" s="60"/>
    </row>
    <row r="810" spans="22:28" ht="12.75">
      <c r="V810" s="60"/>
      <c r="W810" s="60"/>
      <c r="X810" s="60"/>
      <c r="Y810" s="60"/>
      <c r="Z810" s="60"/>
      <c r="AA810" s="60"/>
      <c r="AB810" s="60"/>
    </row>
    <row r="811" spans="22:28" ht="12.75">
      <c r="V811" s="60"/>
      <c r="W811" s="60"/>
      <c r="X811" s="60"/>
      <c r="Y811" s="60"/>
      <c r="Z811" s="60"/>
      <c r="AA811" s="60"/>
      <c r="AB811" s="60"/>
    </row>
    <row r="812" spans="22:28" ht="12.75">
      <c r="V812" s="60"/>
      <c r="W812" s="60"/>
      <c r="X812" s="60"/>
      <c r="Y812" s="60"/>
      <c r="Z812" s="60"/>
      <c r="AA812" s="60"/>
      <c r="AB812" s="60"/>
    </row>
    <row r="813" spans="22:28" ht="12.75">
      <c r="V813" s="60"/>
      <c r="W813" s="60"/>
      <c r="X813" s="60"/>
      <c r="Y813" s="60"/>
      <c r="Z813" s="60"/>
      <c r="AA813" s="60"/>
      <c r="AB813" s="60"/>
    </row>
    <row r="814" spans="22:28" ht="12.75">
      <c r="V814" s="60"/>
      <c r="W814" s="60"/>
      <c r="X814" s="60"/>
      <c r="Y814" s="60"/>
      <c r="Z814" s="60"/>
      <c r="AA814" s="60"/>
      <c r="AB814" s="60"/>
    </row>
    <row r="815" spans="22:28" ht="12.75">
      <c r="V815" s="60"/>
      <c r="W815" s="60"/>
      <c r="X815" s="60"/>
      <c r="Y815" s="60"/>
      <c r="Z815" s="60"/>
      <c r="AA815" s="60"/>
      <c r="AB815" s="60"/>
    </row>
    <row r="816" spans="22:28" ht="12.75">
      <c r="V816" s="60"/>
      <c r="W816" s="60"/>
      <c r="X816" s="60"/>
      <c r="Y816" s="60"/>
      <c r="Z816" s="60"/>
      <c r="AA816" s="60"/>
      <c r="AB816" s="60"/>
    </row>
    <row r="817" spans="22:28" ht="12.75">
      <c r="V817" s="60"/>
      <c r="W817" s="60"/>
      <c r="X817" s="60"/>
      <c r="Y817" s="60"/>
      <c r="Z817" s="60"/>
      <c r="AA817" s="60"/>
      <c r="AB817" s="60"/>
    </row>
    <row r="818" spans="22:28" ht="12.75">
      <c r="V818" s="60"/>
      <c r="W818" s="60"/>
      <c r="X818" s="60"/>
      <c r="Y818" s="60"/>
      <c r="Z818" s="60"/>
      <c r="AA818" s="60"/>
      <c r="AB818" s="60"/>
    </row>
    <row r="819" spans="22:28" ht="12.75">
      <c r="V819" s="60"/>
      <c r="W819" s="60"/>
      <c r="X819" s="60"/>
      <c r="Y819" s="60"/>
      <c r="Z819" s="60"/>
      <c r="AA819" s="60"/>
      <c r="AB819" s="60"/>
    </row>
    <row r="820" spans="22:28" ht="12.75">
      <c r="V820" s="60"/>
      <c r="W820" s="60"/>
      <c r="X820" s="60"/>
      <c r="Y820" s="60"/>
      <c r="Z820" s="60"/>
      <c r="AA820" s="60"/>
      <c r="AB820" s="60"/>
    </row>
    <row r="821" spans="22:28" ht="12.75">
      <c r="V821" s="60"/>
      <c r="W821" s="60"/>
      <c r="X821" s="60"/>
      <c r="Y821" s="60"/>
      <c r="Z821" s="60"/>
      <c r="AA821" s="60"/>
      <c r="AB821" s="60"/>
    </row>
    <row r="822" spans="22:28" ht="12.75">
      <c r="V822" s="60"/>
      <c r="W822" s="60"/>
      <c r="X822" s="60"/>
      <c r="Y822" s="60"/>
      <c r="Z822" s="60"/>
      <c r="AA822" s="60"/>
      <c r="AB822" s="60"/>
    </row>
    <row r="823" spans="22:28" ht="12.75">
      <c r="V823" s="60"/>
      <c r="W823" s="60"/>
      <c r="X823" s="60"/>
      <c r="Y823" s="60"/>
      <c r="Z823" s="60"/>
      <c r="AA823" s="60"/>
      <c r="AB823" s="60"/>
    </row>
    <row r="824" spans="22:28" ht="12.75">
      <c r="V824" s="60"/>
      <c r="W824" s="60"/>
      <c r="X824" s="60"/>
      <c r="Y824" s="60"/>
      <c r="Z824" s="60"/>
      <c r="AA824" s="60"/>
      <c r="AB824" s="60"/>
    </row>
    <row r="825" spans="22:28" ht="12.75">
      <c r="V825" s="60"/>
      <c r="W825" s="60"/>
      <c r="X825" s="60"/>
      <c r="Y825" s="60"/>
      <c r="Z825" s="60"/>
      <c r="AA825" s="60"/>
      <c r="AB825" s="60"/>
    </row>
    <row r="826" spans="22:28" ht="12.75">
      <c r="V826" s="60"/>
      <c r="W826" s="60"/>
      <c r="X826" s="60"/>
      <c r="Y826" s="60"/>
      <c r="Z826" s="60"/>
      <c r="AA826" s="60"/>
      <c r="AB826" s="60"/>
    </row>
    <row r="827" spans="22:28" ht="12.75">
      <c r="V827" s="60"/>
      <c r="W827" s="60"/>
      <c r="X827" s="60"/>
      <c r="Y827" s="60"/>
      <c r="Z827" s="60"/>
      <c r="AA827" s="60"/>
      <c r="AB827" s="60"/>
    </row>
    <row r="828" spans="22:28" ht="12.75">
      <c r="V828" s="60"/>
      <c r="W828" s="60"/>
      <c r="X828" s="60"/>
      <c r="Y828" s="60"/>
      <c r="Z828" s="60"/>
      <c r="AA828" s="60"/>
      <c r="AB828" s="60"/>
    </row>
    <row r="829" spans="22:28" ht="12.75">
      <c r="V829" s="60"/>
      <c r="W829" s="60"/>
      <c r="X829" s="60"/>
      <c r="Y829" s="60"/>
      <c r="Z829" s="60"/>
      <c r="AA829" s="60"/>
      <c r="AB829" s="60"/>
    </row>
    <row r="830" spans="22:28" ht="12.75">
      <c r="V830" s="60"/>
      <c r="W830" s="60"/>
      <c r="X830" s="60"/>
      <c r="Y830" s="60"/>
      <c r="Z830" s="60"/>
      <c r="AA830" s="60"/>
      <c r="AB830" s="60"/>
    </row>
    <row r="831" spans="22:28" ht="12.75">
      <c r="V831" s="60"/>
      <c r="W831" s="60"/>
      <c r="X831" s="60"/>
      <c r="Y831" s="60"/>
      <c r="Z831" s="60"/>
      <c r="AA831" s="60"/>
      <c r="AB831" s="60"/>
    </row>
    <row r="832" spans="22:28" ht="12.75">
      <c r="V832" s="60"/>
      <c r="W832" s="60"/>
      <c r="X832" s="60"/>
      <c r="Y832" s="60"/>
      <c r="Z832" s="60"/>
      <c r="AA832" s="60"/>
      <c r="AB832" s="60"/>
    </row>
    <row r="833" spans="22:28" ht="12.75">
      <c r="V833" s="60"/>
      <c r="W833" s="60"/>
      <c r="X833" s="60"/>
      <c r="Y833" s="60"/>
      <c r="Z833" s="60"/>
      <c r="AA833" s="60"/>
      <c r="AB833" s="60"/>
    </row>
    <row r="834" spans="22:28" ht="12.75">
      <c r="V834" s="60"/>
      <c r="W834" s="60"/>
      <c r="X834" s="60"/>
      <c r="Y834" s="60"/>
      <c r="Z834" s="60"/>
      <c r="AA834" s="60"/>
      <c r="AB834" s="60"/>
    </row>
    <row r="835" spans="22:28" ht="12.75">
      <c r="V835" s="60"/>
      <c r="W835" s="60"/>
      <c r="X835" s="60"/>
      <c r="Y835" s="60"/>
      <c r="Z835" s="60"/>
      <c r="AA835" s="60"/>
      <c r="AB835" s="60"/>
    </row>
    <row r="836" spans="22:28" ht="12.75">
      <c r="V836" s="60"/>
      <c r="W836" s="60"/>
      <c r="X836" s="60"/>
      <c r="Y836" s="60"/>
      <c r="Z836" s="60"/>
      <c r="AA836" s="60"/>
      <c r="AB836" s="60"/>
    </row>
    <row r="837" spans="22:28" ht="12.75">
      <c r="V837" s="60"/>
      <c r="W837" s="60"/>
      <c r="X837" s="60"/>
      <c r="Y837" s="60"/>
      <c r="Z837" s="60"/>
      <c r="AA837" s="60"/>
      <c r="AB837" s="60"/>
    </row>
    <row r="838" spans="22:28" ht="12.75">
      <c r="V838" s="60"/>
      <c r="W838" s="60"/>
      <c r="X838" s="60"/>
      <c r="Y838" s="60"/>
      <c r="Z838" s="60"/>
      <c r="AA838" s="60"/>
      <c r="AB838" s="60"/>
    </row>
    <row r="839" spans="22:28" ht="12.75">
      <c r="V839" s="60"/>
      <c r="W839" s="60"/>
      <c r="X839" s="60"/>
      <c r="Y839" s="60"/>
      <c r="Z839" s="60"/>
      <c r="AA839" s="60"/>
      <c r="AB839" s="60"/>
    </row>
    <row r="840" spans="22:28" ht="12.75">
      <c r="V840" s="60"/>
      <c r="W840" s="60"/>
      <c r="X840" s="60"/>
      <c r="Y840" s="60"/>
      <c r="Z840" s="60"/>
      <c r="AA840" s="60"/>
      <c r="AB840" s="60"/>
    </row>
    <row r="841" spans="22:28" ht="12.75">
      <c r="V841" s="60"/>
      <c r="W841" s="60"/>
      <c r="X841" s="60"/>
      <c r="Y841" s="60"/>
      <c r="Z841" s="60"/>
      <c r="AA841" s="60"/>
      <c r="AB841" s="60"/>
    </row>
    <row r="842" spans="22:28" ht="12.75">
      <c r="V842" s="60"/>
      <c r="W842" s="60"/>
      <c r="X842" s="60"/>
      <c r="Y842" s="60"/>
      <c r="Z842" s="60"/>
      <c r="AA842" s="60"/>
      <c r="AB842" s="60"/>
    </row>
    <row r="843" spans="22:28" ht="12.75">
      <c r="V843" s="60"/>
      <c r="W843" s="60"/>
      <c r="X843" s="60"/>
      <c r="Y843" s="60"/>
      <c r="Z843" s="60"/>
      <c r="AA843" s="60"/>
      <c r="AB843" s="60"/>
    </row>
    <row r="844" spans="22:28" ht="12.75">
      <c r="V844" s="60"/>
      <c r="W844" s="60"/>
      <c r="X844" s="60"/>
      <c r="Y844" s="60"/>
      <c r="Z844" s="60"/>
      <c r="AA844" s="60"/>
      <c r="AB844" s="60"/>
    </row>
    <row r="845" spans="22:28" ht="12.75">
      <c r="V845" s="60"/>
      <c r="W845" s="60"/>
      <c r="X845" s="60"/>
      <c r="Y845" s="60"/>
      <c r="Z845" s="60"/>
      <c r="AA845" s="60"/>
      <c r="AB845" s="60"/>
    </row>
    <row r="846" spans="22:28" ht="12.75">
      <c r="V846" s="60"/>
      <c r="W846" s="60"/>
      <c r="X846" s="60"/>
      <c r="Y846" s="60"/>
      <c r="Z846" s="60"/>
      <c r="AA846" s="60"/>
      <c r="AB846" s="60"/>
    </row>
    <row r="847" spans="22:28" ht="12.75">
      <c r="V847" s="60"/>
      <c r="W847" s="60"/>
      <c r="X847" s="60"/>
      <c r="Y847" s="60"/>
      <c r="Z847" s="60"/>
      <c r="AA847" s="60"/>
      <c r="AB847" s="60"/>
    </row>
    <row r="848" spans="22:28" ht="12.75">
      <c r="V848" s="60"/>
      <c r="W848" s="60"/>
      <c r="X848" s="60"/>
      <c r="Y848" s="60"/>
      <c r="Z848" s="60"/>
      <c r="AA848" s="60"/>
      <c r="AB848" s="60"/>
    </row>
    <row r="849" spans="22:28" ht="12.75">
      <c r="V849" s="60"/>
      <c r="W849" s="60"/>
      <c r="X849" s="60"/>
      <c r="Y849" s="60"/>
      <c r="Z849" s="60"/>
      <c r="AA849" s="60"/>
      <c r="AB849" s="60"/>
    </row>
    <row r="850" spans="22:28" ht="12.75">
      <c r="V850" s="60"/>
      <c r="W850" s="60"/>
      <c r="X850" s="60"/>
      <c r="Y850" s="60"/>
      <c r="Z850" s="60"/>
      <c r="AA850" s="60"/>
      <c r="AB850" s="60"/>
    </row>
    <row r="851" spans="22:28" ht="12.75">
      <c r="V851" s="60"/>
      <c r="W851" s="60"/>
      <c r="X851" s="60"/>
      <c r="Y851" s="60"/>
      <c r="Z851" s="60"/>
      <c r="AA851" s="60"/>
      <c r="AB851" s="60"/>
    </row>
    <row r="852" spans="22:28" ht="12.75">
      <c r="V852" s="60"/>
      <c r="W852" s="60"/>
      <c r="X852" s="60"/>
      <c r="Y852" s="60"/>
      <c r="Z852" s="60"/>
      <c r="AA852" s="60"/>
      <c r="AB852" s="60"/>
    </row>
    <row r="853" spans="22:28" ht="12.75">
      <c r="V853" s="60"/>
      <c r="W853" s="60"/>
      <c r="X853" s="60"/>
      <c r="Y853" s="60"/>
      <c r="Z853" s="60"/>
      <c r="AA853" s="60"/>
      <c r="AB853" s="60"/>
    </row>
    <row r="854" spans="22:28" ht="12.75">
      <c r="V854" s="60"/>
      <c r="W854" s="60"/>
      <c r="X854" s="60"/>
      <c r="Y854" s="60"/>
      <c r="Z854" s="60"/>
      <c r="AA854" s="60"/>
      <c r="AB854" s="60"/>
    </row>
    <row r="855" spans="22:28" ht="12.75">
      <c r="V855" s="60"/>
      <c r="W855" s="60"/>
      <c r="X855" s="60"/>
      <c r="Y855" s="60"/>
      <c r="Z855" s="60"/>
      <c r="AA855" s="60"/>
      <c r="AB855" s="60"/>
    </row>
    <row r="856" spans="22:28" ht="12.75">
      <c r="V856" s="60"/>
      <c r="W856" s="60"/>
      <c r="X856" s="60"/>
      <c r="Y856" s="60"/>
      <c r="Z856" s="60"/>
      <c r="AA856" s="60"/>
      <c r="AB856" s="60"/>
    </row>
    <row r="857" spans="22:28" ht="12.75">
      <c r="V857" s="60"/>
      <c r="W857" s="60"/>
      <c r="X857" s="60"/>
      <c r="Y857" s="60"/>
      <c r="Z857" s="60"/>
      <c r="AA857" s="60"/>
      <c r="AB857" s="60"/>
    </row>
    <row r="858" spans="22:28" ht="12.75">
      <c r="V858" s="60"/>
      <c r="W858" s="60"/>
      <c r="X858" s="60"/>
      <c r="Y858" s="60"/>
      <c r="Z858" s="60"/>
      <c r="AA858" s="60"/>
      <c r="AB858" s="60"/>
    </row>
    <row r="859" spans="22:28" ht="12.75">
      <c r="V859" s="60"/>
      <c r="W859" s="60"/>
      <c r="X859" s="60"/>
      <c r="Y859" s="60"/>
      <c r="Z859" s="60"/>
      <c r="AA859" s="60"/>
      <c r="AB859" s="60"/>
    </row>
    <row r="860" spans="22:28" ht="12.75">
      <c r="V860" s="60"/>
      <c r="W860" s="60"/>
      <c r="X860" s="60"/>
      <c r="Y860" s="60"/>
      <c r="Z860" s="60"/>
      <c r="AA860" s="60"/>
      <c r="AB860" s="60"/>
    </row>
    <row r="861" spans="22:28" ht="12.75">
      <c r="V861" s="60"/>
      <c r="W861" s="60"/>
      <c r="X861" s="60"/>
      <c r="Y861" s="60"/>
      <c r="Z861" s="60"/>
      <c r="AA861" s="60"/>
      <c r="AB861" s="60"/>
    </row>
    <row r="862" spans="22:28" ht="12.75">
      <c r="V862" s="60"/>
      <c r="W862" s="60"/>
      <c r="X862" s="60"/>
      <c r="Y862" s="60"/>
      <c r="Z862" s="60"/>
      <c r="AA862" s="60"/>
      <c r="AB862" s="60"/>
    </row>
    <row r="863" spans="22:28" ht="12.75">
      <c r="V863" s="60"/>
      <c r="W863" s="60"/>
      <c r="X863" s="60"/>
      <c r="Y863" s="60"/>
      <c r="Z863" s="60"/>
      <c r="AA863" s="60"/>
      <c r="AB863" s="60"/>
    </row>
    <row r="864" spans="22:28" ht="12.75">
      <c r="V864" s="60"/>
      <c r="W864" s="60"/>
      <c r="X864" s="60"/>
      <c r="Y864" s="60"/>
      <c r="Z864" s="60"/>
      <c r="AA864" s="60"/>
      <c r="AB864" s="60"/>
    </row>
    <row r="865" spans="22:28" ht="12.75">
      <c r="V865" s="60"/>
      <c r="W865" s="60"/>
      <c r="X865" s="60"/>
      <c r="Y865" s="60"/>
      <c r="Z865" s="60"/>
      <c r="AA865" s="60"/>
      <c r="AB865" s="60"/>
    </row>
    <row r="866" spans="22:28" ht="12.75">
      <c r="V866" s="60"/>
      <c r="W866" s="60"/>
      <c r="X866" s="60"/>
      <c r="Y866" s="60"/>
      <c r="Z866" s="60"/>
      <c r="AA866" s="60"/>
      <c r="AB866" s="60"/>
    </row>
    <row r="867" spans="22:28" ht="12.75">
      <c r="V867" s="60"/>
      <c r="W867" s="60"/>
      <c r="X867" s="60"/>
      <c r="Y867" s="60"/>
      <c r="Z867" s="60"/>
      <c r="AA867" s="60"/>
      <c r="AB867" s="60"/>
    </row>
    <row r="868" spans="22:28" ht="12.75">
      <c r="V868" s="60"/>
      <c r="W868" s="60"/>
      <c r="X868" s="60"/>
      <c r="Y868" s="60"/>
      <c r="Z868" s="60"/>
      <c r="AA868" s="60"/>
      <c r="AB868" s="60"/>
    </row>
    <row r="869" spans="22:28" ht="12.75">
      <c r="V869" s="60"/>
      <c r="W869" s="60"/>
      <c r="X869" s="60"/>
      <c r="Y869" s="60"/>
      <c r="Z869" s="60"/>
      <c r="AA869" s="60"/>
      <c r="AB869" s="60"/>
    </row>
    <row r="870" spans="22:28" ht="12.75">
      <c r="V870" s="60"/>
      <c r="W870" s="60"/>
      <c r="X870" s="60"/>
      <c r="Y870" s="60"/>
      <c r="Z870" s="60"/>
      <c r="AA870" s="60"/>
      <c r="AB870" s="60"/>
    </row>
    <row r="871" spans="22:28" ht="12.75">
      <c r="V871" s="60"/>
      <c r="W871" s="60"/>
      <c r="X871" s="60"/>
      <c r="Y871" s="60"/>
      <c r="Z871" s="60"/>
      <c r="AA871" s="60"/>
      <c r="AB871" s="60"/>
    </row>
    <row r="872" spans="22:28" ht="12.75">
      <c r="V872" s="60"/>
      <c r="W872" s="60"/>
      <c r="X872" s="60"/>
      <c r="Y872" s="60"/>
      <c r="Z872" s="60"/>
      <c r="AA872" s="60"/>
      <c r="AB872" s="60"/>
    </row>
    <row r="873" spans="22:28" ht="12.75">
      <c r="V873" s="60"/>
      <c r="W873" s="60"/>
      <c r="X873" s="60"/>
      <c r="Y873" s="60"/>
      <c r="Z873" s="60"/>
      <c r="AA873" s="60"/>
      <c r="AB873" s="60"/>
    </row>
    <row r="874" spans="22:28" ht="12.75">
      <c r="V874" s="60"/>
      <c r="W874" s="60"/>
      <c r="X874" s="60"/>
      <c r="Y874" s="60"/>
      <c r="Z874" s="60"/>
      <c r="AA874" s="60"/>
      <c r="AB874" s="60"/>
    </row>
    <row r="875" spans="22:28" ht="12.75">
      <c r="V875" s="60"/>
      <c r="W875" s="60"/>
      <c r="X875" s="60"/>
      <c r="Y875" s="60"/>
      <c r="Z875" s="60"/>
      <c r="AA875" s="60"/>
      <c r="AB875" s="60"/>
    </row>
    <row r="876" spans="22:28" ht="12.75">
      <c r="V876" s="60"/>
      <c r="W876" s="60"/>
      <c r="X876" s="60"/>
      <c r="Y876" s="60"/>
      <c r="Z876" s="60"/>
      <c r="AA876" s="60"/>
      <c r="AB876" s="60"/>
    </row>
    <row r="877" spans="22:28" ht="12.75">
      <c r="V877" s="60"/>
      <c r="W877" s="60"/>
      <c r="X877" s="60"/>
      <c r="Y877" s="60"/>
      <c r="Z877" s="60"/>
      <c r="AA877" s="60"/>
      <c r="AB877" s="60"/>
    </row>
    <row r="878" spans="22:28" ht="12.75">
      <c r="V878" s="60"/>
      <c r="W878" s="60"/>
      <c r="X878" s="60"/>
      <c r="Y878" s="60"/>
      <c r="Z878" s="60"/>
      <c r="AA878" s="60"/>
      <c r="AB878" s="60"/>
    </row>
    <row r="879" spans="22:28" ht="12.75">
      <c r="V879" s="60"/>
      <c r="W879" s="60"/>
      <c r="X879" s="60"/>
      <c r="Y879" s="60"/>
      <c r="Z879" s="60"/>
      <c r="AA879" s="60"/>
      <c r="AB879" s="60"/>
    </row>
    <row r="880" spans="22:28" ht="12.75">
      <c r="V880" s="60"/>
      <c r="W880" s="60"/>
      <c r="X880" s="60"/>
      <c r="Y880" s="60"/>
      <c r="Z880" s="60"/>
      <c r="AA880" s="60"/>
      <c r="AB880" s="60"/>
    </row>
    <row r="881" spans="22:28" ht="12.75">
      <c r="V881" s="60"/>
      <c r="W881" s="60"/>
      <c r="X881" s="60"/>
      <c r="Y881" s="60"/>
      <c r="Z881" s="60"/>
      <c r="AA881" s="60"/>
      <c r="AB881" s="60"/>
    </row>
    <row r="882" spans="22:28" ht="12.75">
      <c r="V882" s="60"/>
      <c r="W882" s="60"/>
      <c r="X882" s="60"/>
      <c r="Y882" s="60"/>
      <c r="Z882" s="60"/>
      <c r="AA882" s="60"/>
      <c r="AB882" s="60"/>
    </row>
    <row r="883" spans="22:28" ht="12.75">
      <c r="V883" s="60"/>
      <c r="W883" s="60"/>
      <c r="X883" s="60"/>
      <c r="Y883" s="60"/>
      <c r="Z883" s="60"/>
      <c r="AA883" s="60"/>
      <c r="AB883" s="60"/>
    </row>
    <row r="884" spans="22:28" ht="12.75">
      <c r="V884" s="60"/>
      <c r="W884" s="60"/>
      <c r="X884" s="60"/>
      <c r="Y884" s="60"/>
      <c r="Z884" s="60"/>
      <c r="AA884" s="60"/>
      <c r="AB884" s="60"/>
    </row>
    <row r="885" spans="22:28" ht="12.75">
      <c r="V885" s="60"/>
      <c r="W885" s="60"/>
      <c r="X885" s="60"/>
      <c r="Y885" s="60"/>
      <c r="Z885" s="60"/>
      <c r="AA885" s="60"/>
      <c r="AB885" s="60"/>
    </row>
    <row r="886" spans="22:28" ht="12.75">
      <c r="V886" s="60"/>
      <c r="W886" s="60"/>
      <c r="X886" s="60"/>
      <c r="Y886" s="60"/>
      <c r="Z886" s="60"/>
      <c r="AA886" s="60"/>
      <c r="AB886" s="60"/>
    </row>
    <row r="887" spans="22:28" ht="12.75">
      <c r="V887" s="60"/>
      <c r="W887" s="60"/>
      <c r="X887" s="60"/>
      <c r="Y887" s="60"/>
      <c r="Z887" s="60"/>
      <c r="AA887" s="60"/>
      <c r="AB887" s="60"/>
    </row>
    <row r="888" spans="22:28" ht="12.75">
      <c r="V888" s="60"/>
      <c r="W888" s="60"/>
      <c r="X888" s="60"/>
      <c r="Y888" s="60"/>
      <c r="Z888" s="60"/>
      <c r="AA888" s="60"/>
      <c r="AB888" s="60"/>
    </row>
    <row r="889" spans="22:28" ht="12.75">
      <c r="V889" s="60"/>
      <c r="W889" s="60"/>
      <c r="X889" s="60"/>
      <c r="Y889" s="60"/>
      <c r="Z889" s="60"/>
      <c r="AA889" s="60"/>
      <c r="AB889" s="60"/>
    </row>
    <row r="890" spans="22:28" ht="12.75">
      <c r="V890" s="60"/>
      <c r="W890" s="60"/>
      <c r="X890" s="60"/>
      <c r="Y890" s="60"/>
      <c r="Z890" s="60"/>
      <c r="AA890" s="60"/>
      <c r="AB890" s="60"/>
    </row>
    <row r="891" spans="22:28" ht="12.75">
      <c r="V891" s="60"/>
      <c r="W891" s="60"/>
      <c r="X891" s="60"/>
      <c r="Y891" s="60"/>
      <c r="Z891" s="60"/>
      <c r="AA891" s="60"/>
      <c r="AB891" s="60"/>
    </row>
    <row r="892" spans="22:28" ht="12.75">
      <c r="V892" s="60"/>
      <c r="W892" s="60"/>
      <c r="X892" s="60"/>
      <c r="Y892" s="60"/>
      <c r="Z892" s="60"/>
      <c r="AA892" s="60"/>
      <c r="AB892" s="60"/>
    </row>
    <row r="893" spans="22:28" ht="12.75">
      <c r="V893" s="60"/>
      <c r="W893" s="60"/>
      <c r="X893" s="60"/>
      <c r="Y893" s="60"/>
      <c r="Z893" s="60"/>
      <c r="AA893" s="60"/>
      <c r="AB893" s="60"/>
    </row>
    <row r="894" spans="22:28" ht="12.75">
      <c r="V894" s="60"/>
      <c r="W894" s="60"/>
      <c r="X894" s="60"/>
      <c r="Y894" s="60"/>
      <c r="Z894" s="60"/>
      <c r="AA894" s="60"/>
      <c r="AB894" s="60"/>
    </row>
    <row r="895" spans="22:28" ht="12.75">
      <c r="V895" s="60"/>
      <c r="W895" s="60"/>
      <c r="X895" s="60"/>
      <c r="Y895" s="60"/>
      <c r="Z895" s="60"/>
      <c r="AA895" s="60"/>
      <c r="AB895" s="60"/>
    </row>
    <row r="896" spans="22:28" ht="12.75">
      <c r="V896" s="60"/>
      <c r="W896" s="60"/>
      <c r="X896" s="60"/>
      <c r="Y896" s="60"/>
      <c r="Z896" s="60"/>
      <c r="AA896" s="60"/>
      <c r="AB896" s="60"/>
    </row>
    <row r="897" spans="22:28" ht="12.75">
      <c r="V897" s="60"/>
      <c r="W897" s="60"/>
      <c r="X897" s="60"/>
      <c r="Y897" s="60"/>
      <c r="Z897" s="60"/>
      <c r="AA897" s="60"/>
      <c r="AB897" s="60"/>
    </row>
    <row r="898" spans="22:28" ht="12.75">
      <c r="V898" s="60"/>
      <c r="W898" s="60"/>
      <c r="X898" s="60"/>
      <c r="Y898" s="60"/>
      <c r="Z898" s="60"/>
      <c r="AA898" s="60"/>
      <c r="AB898" s="60"/>
    </row>
    <row r="899" spans="22:28" ht="12.75">
      <c r="V899" s="60"/>
      <c r="W899" s="60"/>
      <c r="X899" s="60"/>
      <c r="Y899" s="60"/>
      <c r="Z899" s="60"/>
      <c r="AA899" s="60"/>
      <c r="AB899" s="60"/>
    </row>
    <row r="900" spans="22:28" ht="12.75">
      <c r="V900" s="60"/>
      <c r="W900" s="60"/>
      <c r="X900" s="60"/>
      <c r="Y900" s="60"/>
      <c r="Z900" s="60"/>
      <c r="AA900" s="60"/>
      <c r="AB900" s="60"/>
    </row>
    <row r="901" spans="22:28" ht="12.75">
      <c r="V901" s="60"/>
      <c r="W901" s="60"/>
      <c r="X901" s="60"/>
      <c r="Y901" s="60"/>
      <c r="Z901" s="60"/>
      <c r="AA901" s="60"/>
      <c r="AB901" s="60"/>
    </row>
    <row r="902" spans="22:28" ht="12.75">
      <c r="V902" s="60"/>
      <c r="W902" s="60"/>
      <c r="X902" s="60"/>
      <c r="Y902" s="60"/>
      <c r="Z902" s="60"/>
      <c r="AA902" s="60"/>
      <c r="AB902" s="60"/>
    </row>
    <row r="903" spans="22:28" ht="12.75">
      <c r="V903" s="60"/>
      <c r="W903" s="60"/>
      <c r="X903" s="60"/>
      <c r="Y903" s="60"/>
      <c r="Z903" s="60"/>
      <c r="AA903" s="60"/>
      <c r="AB903" s="60"/>
    </row>
    <row r="904" spans="22:28" ht="12.75">
      <c r="V904" s="60"/>
      <c r="W904" s="60"/>
      <c r="X904" s="60"/>
      <c r="Y904" s="60"/>
      <c r="Z904" s="60"/>
      <c r="AA904" s="60"/>
      <c r="AB904" s="60"/>
    </row>
    <row r="905" spans="22:28" ht="12.75">
      <c r="V905" s="60"/>
      <c r="W905" s="60"/>
      <c r="X905" s="60"/>
      <c r="Y905" s="60"/>
      <c r="Z905" s="60"/>
      <c r="AA905" s="60"/>
      <c r="AB905" s="60"/>
    </row>
    <row r="906" spans="22:28" ht="12.75">
      <c r="V906" s="60"/>
      <c r="W906" s="60"/>
      <c r="X906" s="60"/>
      <c r="Y906" s="60"/>
      <c r="Z906" s="60"/>
      <c r="AA906" s="60"/>
      <c r="AB906" s="60"/>
    </row>
    <row r="907" spans="22:28" ht="12.75">
      <c r="V907" s="60"/>
      <c r="W907" s="60"/>
      <c r="X907" s="60"/>
      <c r="Y907" s="60"/>
      <c r="Z907" s="60"/>
      <c r="AA907" s="60"/>
      <c r="AB907" s="60"/>
    </row>
    <row r="908" spans="22:28" ht="12.75">
      <c r="V908" s="60"/>
      <c r="W908" s="60"/>
      <c r="X908" s="60"/>
      <c r="Y908" s="60"/>
      <c r="Z908" s="60"/>
      <c r="AA908" s="60"/>
      <c r="AB908" s="60"/>
    </row>
    <row r="909" spans="22:28" ht="12.75">
      <c r="V909" s="60"/>
      <c r="W909" s="60"/>
      <c r="X909" s="60"/>
      <c r="Y909" s="60"/>
      <c r="Z909" s="60"/>
      <c r="AA909" s="60"/>
      <c r="AB909" s="60"/>
    </row>
    <row r="910" spans="22:28" ht="12.75">
      <c r="V910" s="60"/>
      <c r="W910" s="60"/>
      <c r="X910" s="60"/>
      <c r="Y910" s="60"/>
      <c r="Z910" s="60"/>
      <c r="AA910" s="60"/>
      <c r="AB910" s="60"/>
    </row>
    <row r="911" spans="22:28" ht="12.75">
      <c r="V911" s="60"/>
      <c r="W911" s="60"/>
      <c r="X911" s="60"/>
      <c r="Y911" s="60"/>
      <c r="Z911" s="60"/>
      <c r="AA911" s="60"/>
      <c r="AB911" s="60"/>
    </row>
    <row r="912" spans="22:28" ht="12.75">
      <c r="V912" s="60"/>
      <c r="W912" s="60"/>
      <c r="X912" s="60"/>
      <c r="Y912" s="60"/>
      <c r="Z912" s="60"/>
      <c r="AA912" s="60"/>
      <c r="AB912" s="60"/>
    </row>
    <row r="913" spans="22:28" ht="12.75">
      <c r="V913" s="60"/>
      <c r="W913" s="60"/>
      <c r="X913" s="60"/>
      <c r="Y913" s="60"/>
      <c r="Z913" s="60"/>
      <c r="AA913" s="60"/>
      <c r="AB913" s="60"/>
    </row>
    <row r="914" spans="22:28" ht="12.75">
      <c r="V914" s="60"/>
      <c r="W914" s="60"/>
      <c r="X914" s="60"/>
      <c r="Y914" s="60"/>
      <c r="Z914" s="60"/>
      <c r="AA914" s="60"/>
      <c r="AB914" s="60"/>
    </row>
    <row r="915" spans="22:28" ht="12.75">
      <c r="V915" s="60"/>
      <c r="W915" s="60"/>
      <c r="X915" s="60"/>
      <c r="Y915" s="60"/>
      <c r="Z915" s="60"/>
      <c r="AA915" s="60"/>
      <c r="AB915" s="60"/>
    </row>
    <row r="916" spans="22:28" ht="12.75">
      <c r="V916" s="60"/>
      <c r="W916" s="60"/>
      <c r="X916" s="60"/>
      <c r="Y916" s="60"/>
      <c r="Z916" s="60"/>
      <c r="AA916" s="60"/>
      <c r="AB916" s="60"/>
    </row>
    <row r="917" spans="22:28" ht="12.75">
      <c r="V917" s="60"/>
      <c r="W917" s="60"/>
      <c r="X917" s="60"/>
      <c r="Y917" s="60"/>
      <c r="Z917" s="60"/>
      <c r="AA917" s="60"/>
      <c r="AB917" s="60"/>
    </row>
    <row r="918" spans="22:28" ht="12.75">
      <c r="V918" s="60"/>
      <c r="W918" s="60"/>
      <c r="X918" s="60"/>
      <c r="Y918" s="60"/>
      <c r="Z918" s="60"/>
      <c r="AA918" s="60"/>
      <c r="AB918" s="60"/>
    </row>
    <row r="919" spans="22:28" ht="12.75">
      <c r="V919" s="60"/>
      <c r="W919" s="60"/>
      <c r="X919" s="60"/>
      <c r="Y919" s="60"/>
      <c r="Z919" s="60"/>
      <c r="AA919" s="60"/>
      <c r="AB919" s="60"/>
    </row>
    <row r="920" spans="22:28" ht="12.75">
      <c r="V920" s="60"/>
      <c r="W920" s="60"/>
      <c r="X920" s="60"/>
      <c r="Y920" s="60"/>
      <c r="Z920" s="60"/>
      <c r="AA920" s="60"/>
      <c r="AB920" s="60"/>
    </row>
    <row r="921" spans="22:28" ht="12.75">
      <c r="V921" s="60"/>
      <c r="W921" s="60"/>
      <c r="X921" s="60"/>
      <c r="Y921" s="60"/>
      <c r="Z921" s="60"/>
      <c r="AA921" s="60"/>
      <c r="AB921" s="60"/>
    </row>
    <row r="922" spans="22:28" ht="12.75">
      <c r="V922" s="60"/>
      <c r="W922" s="60"/>
      <c r="X922" s="60"/>
      <c r="Y922" s="60"/>
      <c r="Z922" s="60"/>
      <c r="AA922" s="60"/>
      <c r="AB922" s="60"/>
    </row>
    <row r="923" spans="22:28" ht="12.75">
      <c r="V923" s="60"/>
      <c r="W923" s="60"/>
      <c r="X923" s="60"/>
      <c r="Y923" s="60"/>
      <c r="Z923" s="60"/>
      <c r="AA923" s="60"/>
      <c r="AB923" s="60"/>
    </row>
    <row r="924" spans="22:28" ht="12.75">
      <c r="V924" s="60"/>
      <c r="W924" s="60"/>
      <c r="X924" s="60"/>
      <c r="Y924" s="60"/>
      <c r="Z924" s="60"/>
      <c r="AA924" s="60"/>
      <c r="AB924" s="60"/>
    </row>
    <row r="925" spans="22:28" ht="12.75">
      <c r="V925" s="60"/>
      <c r="W925" s="60"/>
      <c r="X925" s="60"/>
      <c r="Y925" s="60"/>
      <c r="Z925" s="60"/>
      <c r="AA925" s="60"/>
      <c r="AB925" s="60"/>
    </row>
    <row r="926" spans="22:28" ht="12.75">
      <c r="V926" s="60"/>
      <c r="W926" s="60"/>
      <c r="X926" s="60"/>
      <c r="Y926" s="60"/>
      <c r="Z926" s="60"/>
      <c r="AA926" s="60"/>
      <c r="AB926" s="60"/>
    </row>
    <row r="927" spans="22:28" ht="12.75">
      <c r="V927" s="60"/>
      <c r="W927" s="60"/>
      <c r="X927" s="60"/>
      <c r="Y927" s="60"/>
      <c r="Z927" s="60"/>
      <c r="AA927" s="60"/>
      <c r="AB927" s="60"/>
    </row>
    <row r="928" spans="22:28" ht="12.75">
      <c r="V928" s="60"/>
      <c r="W928" s="60"/>
      <c r="X928" s="60"/>
      <c r="Y928" s="60"/>
      <c r="Z928" s="60"/>
      <c r="AA928" s="60"/>
      <c r="AB928" s="60"/>
    </row>
    <row r="929" spans="22:28" ht="12.75">
      <c r="V929" s="60"/>
      <c r="W929" s="60"/>
      <c r="X929" s="60"/>
      <c r="Y929" s="60"/>
      <c r="Z929" s="60"/>
      <c r="AA929" s="60"/>
      <c r="AB929" s="60"/>
    </row>
    <row r="930" spans="22:28" ht="12.75">
      <c r="V930" s="60"/>
      <c r="W930" s="60"/>
      <c r="X930" s="60"/>
      <c r="Y930" s="60"/>
      <c r="Z930" s="60"/>
      <c r="AA930" s="60"/>
      <c r="AB930" s="60"/>
    </row>
    <row r="931" spans="22:28" ht="12.75">
      <c r="V931" s="60"/>
      <c r="W931" s="60"/>
      <c r="X931" s="60"/>
      <c r="Y931" s="60"/>
      <c r="Z931" s="60"/>
      <c r="AA931" s="60"/>
      <c r="AB931" s="60"/>
    </row>
    <row r="932" spans="22:28" ht="12.75">
      <c r="V932" s="60"/>
      <c r="W932" s="60"/>
      <c r="X932" s="60"/>
      <c r="Y932" s="60"/>
      <c r="Z932" s="60"/>
      <c r="AA932" s="60"/>
      <c r="AB932" s="60"/>
    </row>
    <row r="933" spans="22:28" ht="12.75">
      <c r="V933" s="60"/>
      <c r="W933" s="60"/>
      <c r="X933" s="60"/>
      <c r="Y933" s="60"/>
      <c r="Z933" s="60"/>
      <c r="AA933" s="60"/>
      <c r="AB933" s="60"/>
    </row>
    <row r="934" spans="22:28" ht="12.75">
      <c r="V934" s="60"/>
      <c r="W934" s="60"/>
      <c r="X934" s="60"/>
      <c r="Y934" s="60"/>
      <c r="Z934" s="60"/>
      <c r="AA934" s="60"/>
      <c r="AB934" s="60"/>
    </row>
    <row r="935" spans="22:28" ht="12.75">
      <c r="V935" s="60"/>
      <c r="W935" s="60"/>
      <c r="X935" s="60"/>
      <c r="Y935" s="60"/>
      <c r="Z935" s="60"/>
      <c r="AA935" s="60"/>
      <c r="AB935" s="60"/>
    </row>
    <row r="936" spans="22:28" ht="12.75">
      <c r="V936" s="60"/>
      <c r="W936" s="60"/>
      <c r="X936" s="60"/>
      <c r="Y936" s="60"/>
      <c r="Z936" s="60"/>
      <c r="AA936" s="60"/>
      <c r="AB936" s="60"/>
    </row>
    <row r="937" spans="22:28" ht="12.75">
      <c r="V937" s="60"/>
      <c r="W937" s="60"/>
      <c r="X937" s="60"/>
      <c r="Y937" s="60"/>
      <c r="Z937" s="60"/>
      <c r="AA937" s="60"/>
      <c r="AB937" s="60"/>
    </row>
    <row r="938" spans="22:28" ht="12.75">
      <c r="V938" s="60"/>
      <c r="W938" s="60"/>
      <c r="X938" s="60"/>
      <c r="Y938" s="60"/>
      <c r="Z938" s="60"/>
      <c r="AA938" s="60"/>
      <c r="AB938" s="60"/>
    </row>
    <row r="939" spans="22:28" ht="12.75">
      <c r="V939" s="60"/>
      <c r="W939" s="60"/>
      <c r="X939" s="60"/>
      <c r="Y939" s="60"/>
      <c r="Z939" s="60"/>
      <c r="AA939" s="60"/>
      <c r="AB939" s="60"/>
    </row>
    <row r="940" spans="22:28" ht="12.75">
      <c r="V940" s="60"/>
      <c r="W940" s="60"/>
      <c r="X940" s="60"/>
      <c r="Y940" s="60"/>
      <c r="Z940" s="60"/>
      <c r="AA940" s="60"/>
      <c r="AB940" s="60"/>
    </row>
    <row r="941" spans="22:28" ht="12.75">
      <c r="V941" s="60"/>
      <c r="W941" s="60"/>
      <c r="X941" s="60"/>
      <c r="Y941" s="60"/>
      <c r="Z941" s="60"/>
      <c r="AA941" s="60"/>
      <c r="AB941" s="60"/>
    </row>
    <row r="942" spans="22:28" ht="12.75">
      <c r="V942" s="60"/>
      <c r="W942" s="60"/>
      <c r="X942" s="60"/>
      <c r="Y942" s="60"/>
      <c r="Z942" s="60"/>
      <c r="AA942" s="60"/>
      <c r="AB942" s="60"/>
    </row>
    <row r="943" spans="22:28" ht="12.75">
      <c r="V943" s="60"/>
      <c r="W943" s="60"/>
      <c r="X943" s="60"/>
      <c r="Y943" s="60"/>
      <c r="Z943" s="60"/>
      <c r="AA943" s="60"/>
      <c r="AB943" s="60"/>
    </row>
    <row r="944" spans="22:28" ht="12.75">
      <c r="V944" s="60"/>
      <c r="W944" s="60"/>
      <c r="X944" s="60"/>
      <c r="Y944" s="60"/>
      <c r="Z944" s="60"/>
      <c r="AA944" s="60"/>
      <c r="AB944" s="60"/>
    </row>
    <row r="945" spans="22:28" ht="12.75">
      <c r="V945" s="60"/>
      <c r="W945" s="60"/>
      <c r="X945" s="60"/>
      <c r="Y945" s="60"/>
      <c r="Z945" s="60"/>
      <c r="AA945" s="60"/>
      <c r="AB945" s="60"/>
    </row>
    <row r="946" spans="22:28" ht="12.75">
      <c r="V946" s="60"/>
      <c r="W946" s="60"/>
      <c r="X946" s="60"/>
      <c r="Y946" s="60"/>
      <c r="Z946" s="60"/>
      <c r="AA946" s="60"/>
      <c r="AB946" s="60"/>
    </row>
    <row r="947" spans="22:28" ht="12.75">
      <c r="V947" s="60"/>
      <c r="W947" s="60"/>
      <c r="X947" s="60"/>
      <c r="Y947" s="60"/>
      <c r="Z947" s="60"/>
      <c r="AA947" s="60"/>
      <c r="AB947" s="60"/>
    </row>
    <row r="948" spans="22:28" ht="12.75">
      <c r="V948" s="60"/>
      <c r="W948" s="60"/>
      <c r="X948" s="60"/>
      <c r="Y948" s="60"/>
      <c r="Z948" s="60"/>
      <c r="AA948" s="60"/>
      <c r="AB948" s="60"/>
    </row>
    <row r="949" spans="22:28" ht="12.75">
      <c r="V949" s="60"/>
      <c r="W949" s="60"/>
      <c r="X949" s="60"/>
      <c r="Y949" s="60"/>
      <c r="Z949" s="60"/>
      <c r="AA949" s="60"/>
      <c r="AB949" s="60"/>
    </row>
    <row r="950" spans="22:28" ht="12.75">
      <c r="V950" s="60"/>
      <c r="W950" s="60"/>
      <c r="X950" s="60"/>
      <c r="Y950" s="60"/>
      <c r="Z950" s="60"/>
      <c r="AA950" s="60"/>
      <c r="AB950" s="60"/>
    </row>
    <row r="951" spans="22:28" ht="12.75">
      <c r="V951" s="60"/>
      <c r="W951" s="60"/>
      <c r="X951" s="60"/>
      <c r="Y951" s="60"/>
      <c r="Z951" s="60"/>
      <c r="AA951" s="60"/>
      <c r="AB951" s="60"/>
    </row>
    <row r="952" spans="22:28" ht="12.75">
      <c r="V952" s="60"/>
      <c r="W952" s="60"/>
      <c r="X952" s="60"/>
      <c r="Y952" s="60"/>
      <c r="Z952" s="60"/>
      <c r="AA952" s="60"/>
      <c r="AB952" s="60"/>
    </row>
    <row r="953" spans="22:28" ht="12.75">
      <c r="V953" s="60"/>
      <c r="W953" s="60"/>
      <c r="X953" s="60"/>
      <c r="Y953" s="60"/>
      <c r="Z953" s="60"/>
      <c r="AA953" s="60"/>
      <c r="AB953" s="60"/>
    </row>
    <row r="954" spans="22:28" ht="12.75">
      <c r="V954" s="60"/>
      <c r="W954" s="60"/>
      <c r="X954" s="60"/>
      <c r="Y954" s="60"/>
      <c r="Z954" s="60"/>
      <c r="AA954" s="60"/>
      <c r="AB954" s="60"/>
    </row>
    <row r="955" spans="22:28" ht="12.75">
      <c r="V955" s="60"/>
      <c r="W955" s="60"/>
      <c r="X955" s="60"/>
      <c r="Y955" s="60"/>
      <c r="Z955" s="60"/>
      <c r="AA955" s="60"/>
      <c r="AB955" s="60"/>
    </row>
    <row r="956" spans="22:28" ht="12.75">
      <c r="V956" s="60"/>
      <c r="W956" s="60"/>
      <c r="X956" s="60"/>
      <c r="Y956" s="60"/>
      <c r="Z956" s="60"/>
      <c r="AA956" s="60"/>
      <c r="AB956" s="60"/>
    </row>
    <row r="957" spans="22:28" ht="12.75">
      <c r="V957" s="60"/>
      <c r="W957" s="60"/>
      <c r="X957" s="60"/>
      <c r="Y957" s="60"/>
      <c r="Z957" s="60"/>
      <c r="AA957" s="60"/>
      <c r="AB957" s="60"/>
    </row>
    <row r="958" spans="22:28" ht="12.75">
      <c r="V958" s="60"/>
      <c r="W958" s="60"/>
      <c r="X958" s="60"/>
      <c r="Y958" s="60"/>
      <c r="Z958" s="60"/>
      <c r="AA958" s="60"/>
      <c r="AB958" s="60"/>
    </row>
    <row r="959" spans="22:28" ht="12.75">
      <c r="V959" s="60"/>
      <c r="W959" s="60"/>
      <c r="X959" s="60"/>
      <c r="Y959" s="60"/>
      <c r="Z959" s="60"/>
      <c r="AA959" s="60"/>
      <c r="AB959" s="60"/>
    </row>
    <row r="960" spans="22:28" ht="12.75">
      <c r="V960" s="60"/>
      <c r="W960" s="60"/>
      <c r="X960" s="60"/>
      <c r="Y960" s="60"/>
      <c r="Z960" s="60"/>
      <c r="AA960" s="60"/>
      <c r="AB960" s="60"/>
    </row>
    <row r="961" spans="22:28" ht="12.75">
      <c r="V961" s="60"/>
      <c r="W961" s="60"/>
      <c r="X961" s="60"/>
      <c r="Y961" s="60"/>
      <c r="Z961" s="60"/>
      <c r="AA961" s="60"/>
      <c r="AB961" s="60"/>
    </row>
    <row r="962" spans="22:28" ht="12.75">
      <c r="V962" s="60"/>
      <c r="W962" s="60"/>
      <c r="X962" s="60"/>
      <c r="Y962" s="60"/>
      <c r="Z962" s="60"/>
      <c r="AA962" s="60"/>
      <c r="AB962" s="60"/>
    </row>
    <row r="963" spans="22:28" ht="12.75">
      <c r="V963" s="60"/>
      <c r="W963" s="60"/>
      <c r="X963" s="60"/>
      <c r="Y963" s="60"/>
      <c r="Z963" s="60"/>
      <c r="AA963" s="60"/>
      <c r="AB963" s="60"/>
    </row>
    <row r="964" spans="22:28" ht="12.75">
      <c r="V964" s="60"/>
      <c r="W964" s="60"/>
      <c r="X964" s="60"/>
      <c r="Y964" s="60"/>
      <c r="Z964" s="60"/>
      <c r="AA964" s="60"/>
      <c r="AB964" s="60"/>
    </row>
    <row r="965" spans="22:28" ht="12.75">
      <c r="V965" s="60"/>
      <c r="W965" s="60"/>
      <c r="X965" s="60"/>
      <c r="Y965" s="60"/>
      <c r="Z965" s="60"/>
      <c r="AA965" s="60"/>
      <c r="AB965" s="60"/>
    </row>
    <row r="966" spans="22:28" ht="12.75">
      <c r="V966" s="60"/>
      <c r="W966" s="60"/>
      <c r="X966" s="60"/>
      <c r="Y966" s="60"/>
      <c r="Z966" s="60"/>
      <c r="AA966" s="60"/>
      <c r="AB966" s="60"/>
    </row>
    <row r="967" spans="22:28" ht="12.75">
      <c r="V967" s="60"/>
      <c r="W967" s="60"/>
      <c r="X967" s="60"/>
      <c r="Y967" s="60"/>
      <c r="Z967" s="60"/>
      <c r="AA967" s="60"/>
      <c r="AB967" s="60"/>
    </row>
    <row r="968" spans="22:28" ht="12.75">
      <c r="V968" s="60"/>
      <c r="W968" s="60"/>
      <c r="X968" s="60"/>
      <c r="Y968" s="60"/>
      <c r="Z968" s="60"/>
      <c r="AA968" s="60"/>
      <c r="AB968" s="60"/>
    </row>
    <row r="969" spans="22:28" ht="12.75">
      <c r="V969" s="60"/>
      <c r="W969" s="60"/>
      <c r="X969" s="60"/>
      <c r="Y969" s="60"/>
      <c r="Z969" s="60"/>
      <c r="AA969" s="60"/>
      <c r="AB969" s="60"/>
    </row>
    <row r="970" spans="22:28" ht="12.75">
      <c r="V970" s="60"/>
      <c r="W970" s="60"/>
      <c r="X970" s="60"/>
      <c r="Y970" s="60"/>
      <c r="Z970" s="60"/>
      <c r="AA970" s="60"/>
      <c r="AB970" s="60"/>
    </row>
    <row r="971" spans="22:28" ht="12.75">
      <c r="V971" s="60"/>
      <c r="W971" s="60"/>
      <c r="X971" s="60"/>
      <c r="Y971" s="60"/>
      <c r="Z971" s="60"/>
      <c r="AA971" s="60"/>
      <c r="AB971" s="60"/>
    </row>
    <row r="972" spans="22:28" ht="12.75">
      <c r="V972" s="60"/>
      <c r="W972" s="60"/>
      <c r="X972" s="60"/>
      <c r="Y972" s="60"/>
      <c r="Z972" s="60"/>
      <c r="AA972" s="60"/>
      <c r="AB972" s="60"/>
    </row>
    <row r="973" spans="22:28" ht="12.75">
      <c r="V973" s="60"/>
      <c r="W973" s="60"/>
      <c r="X973" s="60"/>
      <c r="Y973" s="60"/>
      <c r="Z973" s="60"/>
      <c r="AA973" s="60"/>
      <c r="AB973" s="60"/>
    </row>
    <row r="974" spans="22:28" ht="12.75">
      <c r="V974" s="60"/>
      <c r="W974" s="60"/>
      <c r="X974" s="60"/>
      <c r="Y974" s="60"/>
      <c r="Z974" s="60"/>
      <c r="AA974" s="60"/>
      <c r="AB974" s="60"/>
    </row>
    <row r="975" spans="22:28" ht="12.75">
      <c r="V975" s="60"/>
      <c r="W975" s="60"/>
      <c r="X975" s="60"/>
      <c r="Y975" s="60"/>
      <c r="Z975" s="60"/>
      <c r="AA975" s="60"/>
      <c r="AB975" s="60"/>
    </row>
    <row r="976" spans="22:28" ht="12.75">
      <c r="V976" s="60"/>
      <c r="W976" s="60"/>
      <c r="X976" s="60"/>
      <c r="Y976" s="60"/>
      <c r="Z976" s="60"/>
      <c r="AA976" s="60"/>
      <c r="AB976" s="60"/>
    </row>
    <row r="977" spans="22:28" ht="12.75">
      <c r="V977" s="60"/>
      <c r="W977" s="60"/>
      <c r="X977" s="60"/>
      <c r="Y977" s="60"/>
      <c r="Z977" s="60"/>
      <c r="AA977" s="60"/>
      <c r="AB977" s="60"/>
    </row>
    <row r="978" spans="22:28" ht="12.75">
      <c r="V978" s="60"/>
      <c r="W978" s="60"/>
      <c r="X978" s="60"/>
      <c r="Y978" s="60"/>
      <c r="Z978" s="60"/>
      <c r="AA978" s="60"/>
      <c r="AB978" s="60"/>
    </row>
    <row r="979" spans="22:28" ht="12.75">
      <c r="V979" s="60"/>
      <c r="W979" s="60"/>
      <c r="X979" s="60"/>
      <c r="Y979" s="60"/>
      <c r="Z979" s="60"/>
      <c r="AA979" s="60"/>
      <c r="AB979" s="60"/>
    </row>
    <row r="980" spans="22:28" ht="12.75">
      <c r="V980" s="60"/>
      <c r="W980" s="60"/>
      <c r="X980" s="60"/>
      <c r="Y980" s="60"/>
      <c r="Z980" s="60"/>
      <c r="AA980" s="60"/>
      <c r="AB980" s="60"/>
    </row>
    <row r="981" spans="22:28" ht="12.75">
      <c r="V981" s="60"/>
      <c r="W981" s="60"/>
      <c r="X981" s="60"/>
      <c r="Y981" s="60"/>
      <c r="Z981" s="60"/>
      <c r="AA981" s="60"/>
      <c r="AB981" s="60"/>
    </row>
    <row r="982" spans="22:28" ht="12.75">
      <c r="V982" s="60"/>
      <c r="W982" s="60"/>
      <c r="X982" s="60"/>
      <c r="Y982" s="60"/>
      <c r="Z982" s="60"/>
      <c r="AA982" s="60"/>
      <c r="AB982" s="60"/>
    </row>
    <row r="983" spans="22:28" ht="12.75">
      <c r="V983" s="60"/>
      <c r="W983" s="60"/>
      <c r="X983" s="60"/>
      <c r="Y983" s="60"/>
      <c r="Z983" s="60"/>
      <c r="AA983" s="60"/>
      <c r="AB983" s="60"/>
    </row>
    <row r="984" spans="22:28" ht="12.75">
      <c r="V984" s="60"/>
      <c r="W984" s="60"/>
      <c r="X984" s="60"/>
      <c r="Y984" s="60"/>
      <c r="Z984" s="60"/>
      <c r="AA984" s="60"/>
      <c r="AB984" s="60"/>
    </row>
    <row r="985" spans="22:28" ht="12.75">
      <c r="V985" s="60"/>
      <c r="W985" s="60"/>
      <c r="X985" s="60"/>
      <c r="Y985" s="60"/>
      <c r="Z985" s="60"/>
      <c r="AA985" s="60"/>
      <c r="AB985" s="60"/>
    </row>
    <row r="986" spans="22:28" ht="12.75">
      <c r="V986" s="60"/>
      <c r="W986" s="60"/>
      <c r="X986" s="60"/>
      <c r="Y986" s="60"/>
      <c r="Z986" s="60"/>
      <c r="AA986" s="60"/>
      <c r="AB986" s="60"/>
    </row>
    <row r="987" spans="22:28" ht="12.75">
      <c r="V987" s="60"/>
      <c r="W987" s="60"/>
      <c r="X987" s="60"/>
      <c r="Y987" s="60"/>
      <c r="Z987" s="60"/>
      <c r="AA987" s="60"/>
      <c r="AB987" s="60"/>
    </row>
    <row r="988" spans="22:28" ht="12.75">
      <c r="V988" s="60"/>
      <c r="W988" s="60"/>
      <c r="X988" s="60"/>
      <c r="Y988" s="60"/>
      <c r="Z988" s="60"/>
      <c r="AA988" s="60"/>
      <c r="AB988" s="60"/>
    </row>
    <row r="989" spans="22:28" ht="12.75">
      <c r="V989" s="60"/>
      <c r="W989" s="60"/>
      <c r="X989" s="60"/>
      <c r="Y989" s="60"/>
      <c r="Z989" s="60"/>
      <c r="AA989" s="60"/>
      <c r="AB989" s="60"/>
    </row>
    <row r="990" spans="22:28" ht="12.75">
      <c r="V990" s="60"/>
      <c r="W990" s="60"/>
      <c r="X990" s="60"/>
      <c r="Y990" s="60"/>
      <c r="Z990" s="60"/>
      <c r="AA990" s="60"/>
      <c r="AB990" s="60"/>
    </row>
    <row r="991" spans="22:28" ht="12.75">
      <c r="V991" s="60"/>
      <c r="W991" s="60"/>
      <c r="X991" s="60"/>
      <c r="Y991" s="60"/>
      <c r="Z991" s="60"/>
      <c r="AA991" s="60"/>
      <c r="AB991" s="60"/>
    </row>
    <row r="992" spans="22:28" ht="12.75">
      <c r="V992" s="60"/>
      <c r="W992" s="60"/>
      <c r="X992" s="60"/>
      <c r="Y992" s="60"/>
      <c r="Z992" s="60"/>
      <c r="AA992" s="60"/>
      <c r="AB992" s="60"/>
    </row>
    <row r="993" spans="22:28" ht="12.75">
      <c r="V993" s="60"/>
      <c r="W993" s="60"/>
      <c r="X993" s="60"/>
      <c r="Y993" s="60"/>
      <c r="Z993" s="60"/>
      <c r="AA993" s="60"/>
      <c r="AB993" s="60"/>
    </row>
    <row r="994" spans="22:28" ht="12.75">
      <c r="V994" s="60"/>
      <c r="W994" s="60"/>
      <c r="X994" s="60"/>
      <c r="Y994" s="60"/>
      <c r="Z994" s="60"/>
      <c r="AA994" s="60"/>
      <c r="AB994" s="60"/>
    </row>
    <row r="995" spans="22:28" ht="12.75">
      <c r="V995" s="60"/>
      <c r="W995" s="60"/>
      <c r="X995" s="60"/>
      <c r="Y995" s="60"/>
      <c r="Z995" s="60"/>
      <c r="AA995" s="60"/>
      <c r="AB995" s="60"/>
    </row>
    <row r="996" spans="22:28" ht="12.75">
      <c r="V996" s="60"/>
      <c r="W996" s="60"/>
      <c r="X996" s="60"/>
      <c r="Y996" s="60"/>
      <c r="Z996" s="60"/>
      <c r="AA996" s="60"/>
      <c r="AB996" s="60"/>
    </row>
    <row r="997" spans="22:28" ht="12.75">
      <c r="V997" s="60"/>
      <c r="W997" s="60"/>
      <c r="X997" s="60"/>
      <c r="Y997" s="60"/>
      <c r="Z997" s="60"/>
      <c r="AA997" s="60"/>
      <c r="AB997" s="60"/>
    </row>
    <row r="998" spans="22:28" ht="12.75">
      <c r="V998" s="60"/>
      <c r="W998" s="60"/>
      <c r="X998" s="60"/>
      <c r="Y998" s="60"/>
      <c r="Z998" s="60"/>
      <c r="AA998" s="60"/>
      <c r="AB998" s="60"/>
    </row>
    <row r="999" spans="22:28" ht="12.75">
      <c r="V999" s="60"/>
      <c r="W999" s="60"/>
      <c r="X999" s="60"/>
      <c r="Y999" s="60"/>
      <c r="Z999" s="60"/>
      <c r="AA999" s="60"/>
      <c r="AB999" s="60"/>
    </row>
    <row r="1000" spans="22:28" ht="12.75">
      <c r="V1000" s="60"/>
      <c r="W1000" s="60"/>
      <c r="X1000" s="60"/>
      <c r="Y1000" s="60"/>
      <c r="Z1000" s="60"/>
      <c r="AA1000" s="60"/>
      <c r="AB1000" s="60"/>
    </row>
    <row r="1001" spans="22:28" ht="12.75">
      <c r="V1001" s="60"/>
      <c r="W1001" s="60"/>
      <c r="X1001" s="60"/>
      <c r="Y1001" s="60"/>
      <c r="Z1001" s="60"/>
      <c r="AA1001" s="60"/>
      <c r="AB1001" s="60"/>
    </row>
    <row r="1002" spans="22:28" ht="12.75">
      <c r="V1002" s="60"/>
      <c r="W1002" s="60"/>
      <c r="X1002" s="60"/>
      <c r="Y1002" s="60"/>
      <c r="Z1002" s="60"/>
      <c r="AA1002" s="60"/>
      <c r="AB1002" s="60"/>
    </row>
    <row r="1003" spans="22:28" ht="12.75">
      <c r="V1003" s="60"/>
      <c r="W1003" s="60"/>
      <c r="X1003" s="60"/>
      <c r="Y1003" s="60"/>
      <c r="Z1003" s="60"/>
      <c r="AA1003" s="60"/>
      <c r="AB1003" s="60"/>
    </row>
    <row r="1004" spans="22:28" ht="12.75">
      <c r="V1004" s="60"/>
      <c r="W1004" s="60"/>
      <c r="X1004" s="60"/>
      <c r="Y1004" s="60"/>
      <c r="Z1004" s="60"/>
      <c r="AA1004" s="60"/>
      <c r="AB1004" s="60"/>
    </row>
    <row r="1005" spans="22:28" ht="12.75">
      <c r="V1005" s="60"/>
      <c r="W1005" s="60"/>
      <c r="X1005" s="60"/>
      <c r="Y1005" s="60"/>
      <c r="Z1005" s="60"/>
      <c r="AA1005" s="60"/>
      <c r="AB1005" s="60"/>
    </row>
    <row r="1006" spans="22:28" ht="12.75">
      <c r="V1006" s="60"/>
      <c r="W1006" s="60"/>
      <c r="X1006" s="60"/>
      <c r="Y1006" s="60"/>
      <c r="Z1006" s="60"/>
      <c r="AA1006" s="60"/>
      <c r="AB1006" s="60"/>
    </row>
    <row r="1007" spans="22:28" ht="12.75">
      <c r="V1007" s="60"/>
      <c r="W1007" s="60"/>
      <c r="X1007" s="60"/>
      <c r="Y1007" s="60"/>
      <c r="Z1007" s="60"/>
      <c r="AA1007" s="60"/>
      <c r="AB1007" s="60"/>
    </row>
    <row r="1008" spans="22:28" ht="12.75">
      <c r="V1008" s="60"/>
      <c r="W1008" s="60"/>
      <c r="X1008" s="60"/>
      <c r="Y1008" s="60"/>
      <c r="Z1008" s="60"/>
      <c r="AA1008" s="60"/>
      <c r="AB1008" s="60"/>
    </row>
    <row r="1009" spans="22:28" ht="12.75">
      <c r="V1009" s="60"/>
      <c r="W1009" s="60"/>
      <c r="X1009" s="60"/>
      <c r="Y1009" s="60"/>
      <c r="Z1009" s="60"/>
      <c r="AA1009" s="60"/>
      <c r="AB1009" s="60"/>
    </row>
    <row r="1010" spans="22:28" ht="12.75">
      <c r="V1010" s="60"/>
      <c r="W1010" s="60"/>
      <c r="X1010" s="60"/>
      <c r="Y1010" s="60"/>
      <c r="Z1010" s="60"/>
      <c r="AA1010" s="60"/>
      <c r="AB1010" s="60"/>
    </row>
    <row r="1011" spans="22:28" ht="12.75">
      <c r="V1011" s="60"/>
      <c r="W1011" s="60"/>
      <c r="X1011" s="60"/>
      <c r="Y1011" s="60"/>
      <c r="Z1011" s="60"/>
      <c r="AA1011" s="60"/>
      <c r="AB1011" s="60"/>
    </row>
    <row r="1012" spans="22:28" ht="12.75">
      <c r="V1012" s="60"/>
      <c r="W1012" s="60"/>
      <c r="X1012" s="60"/>
      <c r="Y1012" s="60"/>
      <c r="Z1012" s="60"/>
      <c r="AA1012" s="60"/>
      <c r="AB1012" s="60"/>
    </row>
    <row r="1013" spans="22:28" ht="12.75">
      <c r="V1013" s="60"/>
      <c r="W1013" s="60"/>
      <c r="X1013" s="60"/>
      <c r="Y1013" s="60"/>
      <c r="Z1013" s="60"/>
      <c r="AA1013" s="60"/>
      <c r="AB1013" s="60"/>
    </row>
    <row r="1014" spans="22:28" ht="12.75">
      <c r="V1014" s="60"/>
      <c r="W1014" s="60"/>
      <c r="X1014" s="60"/>
      <c r="Y1014" s="60"/>
      <c r="Z1014" s="60"/>
      <c r="AA1014" s="60"/>
      <c r="AB1014" s="60"/>
    </row>
    <row r="1015" spans="22:28" ht="12.75">
      <c r="V1015" s="60"/>
      <c r="W1015" s="60"/>
      <c r="X1015" s="60"/>
      <c r="Y1015" s="60"/>
      <c r="Z1015" s="60"/>
      <c r="AA1015" s="60"/>
      <c r="AB1015" s="60"/>
    </row>
    <row r="1016" spans="22:28" ht="12.75">
      <c r="V1016" s="60"/>
      <c r="W1016" s="60"/>
      <c r="X1016" s="60"/>
      <c r="Y1016" s="60"/>
      <c r="Z1016" s="60"/>
      <c r="AA1016" s="60"/>
      <c r="AB1016" s="60"/>
    </row>
    <row r="1017" spans="22:28" ht="12.75">
      <c r="V1017" s="60"/>
      <c r="W1017" s="60"/>
      <c r="X1017" s="60"/>
      <c r="Y1017" s="60"/>
      <c r="Z1017" s="60"/>
      <c r="AA1017" s="60"/>
      <c r="AB1017" s="60"/>
    </row>
    <row r="1018" spans="22:28" ht="12.75">
      <c r="V1018" s="60"/>
      <c r="W1018" s="60"/>
      <c r="X1018" s="60"/>
      <c r="Y1018" s="60"/>
      <c r="Z1018" s="60"/>
      <c r="AA1018" s="60"/>
      <c r="AB1018" s="60"/>
    </row>
    <row r="1019" spans="22:28" ht="12.75">
      <c r="V1019" s="60"/>
      <c r="W1019" s="60"/>
      <c r="X1019" s="60"/>
      <c r="Y1019" s="60"/>
      <c r="Z1019" s="60"/>
      <c r="AA1019" s="60"/>
      <c r="AB1019" s="60"/>
    </row>
    <row r="1020" spans="22:28" ht="12.75">
      <c r="V1020" s="60"/>
      <c r="W1020" s="60"/>
      <c r="X1020" s="60"/>
      <c r="Y1020" s="60"/>
      <c r="Z1020" s="60"/>
      <c r="AA1020" s="60"/>
      <c r="AB1020" s="60"/>
    </row>
    <row r="1021" spans="22:28" ht="12.75">
      <c r="V1021" s="60"/>
      <c r="W1021" s="60"/>
      <c r="X1021" s="60"/>
      <c r="Y1021" s="60"/>
      <c r="Z1021" s="60"/>
      <c r="AA1021" s="60"/>
      <c r="AB1021" s="60"/>
    </row>
    <row r="1022" spans="22:28" ht="12.75">
      <c r="V1022" s="60"/>
      <c r="W1022" s="60"/>
      <c r="X1022" s="60"/>
      <c r="Y1022" s="60"/>
      <c r="Z1022" s="60"/>
      <c r="AA1022" s="60"/>
      <c r="AB1022" s="60"/>
    </row>
    <row r="1023" spans="22:28" ht="12.75">
      <c r="V1023" s="60"/>
      <c r="W1023" s="60"/>
      <c r="X1023" s="60"/>
      <c r="Y1023" s="60"/>
      <c r="Z1023" s="60"/>
      <c r="AA1023" s="60"/>
      <c r="AB1023" s="60"/>
    </row>
    <row r="1024" spans="22:28" ht="12.75">
      <c r="V1024" s="60"/>
      <c r="W1024" s="60"/>
      <c r="X1024" s="60"/>
      <c r="Y1024" s="60"/>
      <c r="Z1024" s="60"/>
      <c r="AA1024" s="60"/>
      <c r="AB1024" s="60"/>
    </row>
    <row r="1025" spans="22:28" ht="12.75">
      <c r="V1025" s="60"/>
      <c r="W1025" s="60"/>
      <c r="X1025" s="60"/>
      <c r="Y1025" s="60"/>
      <c r="Z1025" s="60"/>
      <c r="AA1025" s="60"/>
      <c r="AB1025" s="60"/>
    </row>
    <row r="1026" spans="22:28" ht="12.75">
      <c r="V1026" s="60"/>
      <c r="W1026" s="60"/>
      <c r="X1026" s="60"/>
      <c r="Y1026" s="60"/>
      <c r="Z1026" s="60"/>
      <c r="AA1026" s="60"/>
      <c r="AB1026" s="60"/>
    </row>
    <row r="1027" spans="22:28" ht="12.75">
      <c r="V1027" s="60"/>
      <c r="W1027" s="60"/>
      <c r="X1027" s="60"/>
      <c r="Y1027" s="60"/>
      <c r="Z1027" s="60"/>
      <c r="AA1027" s="60"/>
      <c r="AB1027" s="60"/>
    </row>
    <row r="1028" spans="22:28" ht="12.75">
      <c r="V1028" s="60"/>
      <c r="W1028" s="60"/>
      <c r="X1028" s="60"/>
      <c r="Y1028" s="60"/>
      <c r="Z1028" s="60"/>
      <c r="AA1028" s="60"/>
      <c r="AB1028" s="60"/>
    </row>
    <row r="1029" spans="22:28" ht="12.75">
      <c r="V1029" s="60"/>
      <c r="W1029" s="60"/>
      <c r="X1029" s="60"/>
      <c r="Y1029" s="60"/>
      <c r="Z1029" s="60"/>
      <c r="AA1029" s="60"/>
      <c r="AB1029" s="60"/>
    </row>
    <row r="1030" spans="22:28" ht="12.75">
      <c r="V1030" s="60"/>
      <c r="W1030" s="60"/>
      <c r="X1030" s="60"/>
      <c r="Y1030" s="60"/>
      <c r="Z1030" s="60"/>
      <c r="AA1030" s="60"/>
      <c r="AB1030" s="60"/>
    </row>
    <row r="1031" spans="22:28" ht="12.75">
      <c r="V1031" s="60"/>
      <c r="W1031" s="60"/>
      <c r="X1031" s="60"/>
      <c r="Y1031" s="60"/>
      <c r="Z1031" s="60"/>
      <c r="AA1031" s="60"/>
      <c r="AB1031" s="60"/>
    </row>
    <row r="1032" spans="22:28" ht="12.75">
      <c r="V1032" s="60"/>
      <c r="W1032" s="60"/>
      <c r="X1032" s="60"/>
      <c r="Y1032" s="60"/>
      <c r="Z1032" s="60"/>
      <c r="AA1032" s="60"/>
      <c r="AB1032" s="60"/>
    </row>
    <row r="1033" spans="22:28" ht="12.75">
      <c r="V1033" s="60"/>
      <c r="W1033" s="60"/>
      <c r="X1033" s="60"/>
      <c r="Y1033" s="60"/>
      <c r="Z1033" s="60"/>
      <c r="AA1033" s="60"/>
      <c r="AB1033" s="60"/>
    </row>
    <row r="1034" spans="22:28" ht="12.75">
      <c r="V1034" s="60"/>
      <c r="W1034" s="60"/>
      <c r="X1034" s="60"/>
      <c r="Y1034" s="60"/>
      <c r="Z1034" s="60"/>
      <c r="AA1034" s="60"/>
      <c r="AB1034" s="60"/>
    </row>
    <row r="1035" spans="22:28" ht="12.75">
      <c r="V1035" s="60"/>
      <c r="W1035" s="60"/>
      <c r="X1035" s="60"/>
      <c r="Y1035" s="60"/>
      <c r="Z1035" s="60"/>
      <c r="AA1035" s="60"/>
      <c r="AB1035" s="60"/>
    </row>
    <row r="1036" spans="22:28" ht="12.75">
      <c r="V1036" s="60"/>
      <c r="W1036" s="60"/>
      <c r="X1036" s="60"/>
      <c r="Y1036" s="60"/>
      <c r="Z1036" s="60"/>
      <c r="AA1036" s="60"/>
      <c r="AB1036" s="60"/>
    </row>
    <row r="1037" spans="22:28" ht="12.75">
      <c r="V1037" s="60"/>
      <c r="W1037" s="60"/>
      <c r="X1037" s="60"/>
      <c r="Y1037" s="60"/>
      <c r="Z1037" s="60"/>
      <c r="AA1037" s="60"/>
      <c r="AB1037" s="60"/>
    </row>
    <row r="1038" spans="22:28" ht="12.75">
      <c r="V1038" s="60"/>
      <c r="W1038" s="60"/>
      <c r="X1038" s="60"/>
      <c r="Y1038" s="60"/>
      <c r="Z1038" s="60"/>
      <c r="AA1038" s="60"/>
      <c r="AB1038" s="60"/>
    </row>
    <row r="1039" spans="22:28" ht="12.75">
      <c r="V1039" s="60"/>
      <c r="W1039" s="60"/>
      <c r="X1039" s="60"/>
      <c r="Y1039" s="60"/>
      <c r="Z1039" s="60"/>
      <c r="AA1039" s="60"/>
      <c r="AB1039" s="60"/>
    </row>
    <row r="1040" spans="22:28" ht="12.75">
      <c r="V1040" s="60"/>
      <c r="W1040" s="60"/>
      <c r="X1040" s="60"/>
      <c r="Y1040" s="60"/>
      <c r="Z1040" s="60"/>
      <c r="AA1040" s="60"/>
      <c r="AB1040" s="60"/>
    </row>
    <row r="1041" spans="22:28" ht="12.75">
      <c r="V1041" s="60"/>
      <c r="W1041" s="60"/>
      <c r="X1041" s="60"/>
      <c r="Y1041" s="60"/>
      <c r="Z1041" s="60"/>
      <c r="AA1041" s="60"/>
      <c r="AB1041" s="60"/>
    </row>
    <row r="1042" spans="22:28" ht="12.75">
      <c r="V1042" s="60"/>
      <c r="W1042" s="60"/>
      <c r="X1042" s="60"/>
      <c r="Y1042" s="60"/>
      <c r="Z1042" s="60"/>
      <c r="AA1042" s="60"/>
      <c r="AB1042" s="60"/>
    </row>
    <row r="1043" spans="22:28" ht="12.75">
      <c r="V1043" s="60"/>
      <c r="W1043" s="60"/>
      <c r="X1043" s="60"/>
      <c r="Y1043" s="60"/>
      <c r="Z1043" s="60"/>
      <c r="AA1043" s="60"/>
      <c r="AB1043" s="60"/>
    </row>
    <row r="1044" spans="22:28" ht="12.75">
      <c r="V1044" s="60"/>
      <c r="W1044" s="60"/>
      <c r="X1044" s="60"/>
      <c r="Y1044" s="60"/>
      <c r="Z1044" s="60"/>
      <c r="AA1044" s="60"/>
      <c r="AB1044" s="60"/>
    </row>
    <row r="1045" spans="22:28" ht="12.75">
      <c r="V1045" s="60"/>
      <c r="W1045" s="60"/>
      <c r="X1045" s="60"/>
      <c r="Y1045" s="60"/>
      <c r="Z1045" s="60"/>
      <c r="AA1045" s="60"/>
      <c r="AB1045" s="60"/>
    </row>
    <row r="1046" spans="22:28" ht="12.75">
      <c r="V1046" s="60"/>
      <c r="W1046" s="60"/>
      <c r="X1046" s="60"/>
      <c r="Y1046" s="60"/>
      <c r="Z1046" s="60"/>
      <c r="AA1046" s="60"/>
      <c r="AB1046" s="60"/>
    </row>
    <row r="1047" spans="22:28" ht="12.75">
      <c r="V1047" s="60"/>
      <c r="W1047" s="60"/>
      <c r="X1047" s="60"/>
      <c r="Y1047" s="60"/>
      <c r="Z1047" s="60"/>
      <c r="AA1047" s="60"/>
      <c r="AB1047" s="60"/>
    </row>
    <row r="1048" spans="22:28" ht="12.75">
      <c r="V1048" s="60"/>
      <c r="W1048" s="60"/>
      <c r="X1048" s="60"/>
      <c r="Y1048" s="60"/>
      <c r="Z1048" s="60"/>
      <c r="AA1048" s="60"/>
      <c r="AB1048" s="60"/>
    </row>
    <row r="1049" spans="22:28" ht="12.75">
      <c r="V1049" s="60"/>
      <c r="W1049" s="60"/>
      <c r="X1049" s="60"/>
      <c r="Y1049" s="60"/>
      <c r="Z1049" s="60"/>
      <c r="AA1049" s="60"/>
      <c r="AB1049" s="60"/>
    </row>
    <row r="1050" spans="22:28" ht="12.75">
      <c r="V1050" s="60"/>
      <c r="W1050" s="60"/>
      <c r="X1050" s="60"/>
      <c r="Y1050" s="60"/>
      <c r="Z1050" s="60"/>
      <c r="AA1050" s="60"/>
      <c r="AB1050" s="60"/>
    </row>
    <row r="1051" spans="22:28" ht="12.75">
      <c r="V1051" s="60"/>
      <c r="W1051" s="60"/>
      <c r="X1051" s="60"/>
      <c r="Y1051" s="60"/>
      <c r="Z1051" s="60"/>
      <c r="AA1051" s="60"/>
      <c r="AB1051" s="60"/>
    </row>
    <row r="1052" spans="22:28" ht="12.75">
      <c r="V1052" s="60"/>
      <c r="W1052" s="60"/>
      <c r="X1052" s="60"/>
      <c r="Y1052" s="60"/>
      <c r="Z1052" s="60"/>
      <c r="AA1052" s="60"/>
      <c r="AB1052" s="60"/>
    </row>
    <row r="1053" spans="22:28" ht="12.75">
      <c r="V1053" s="60"/>
      <c r="W1053" s="60"/>
      <c r="X1053" s="60"/>
      <c r="Y1053" s="60"/>
      <c r="Z1053" s="60"/>
      <c r="AA1053" s="60"/>
      <c r="AB1053" s="60"/>
    </row>
    <row r="1054" spans="22:28" ht="12.75">
      <c r="V1054" s="60"/>
      <c r="W1054" s="60"/>
      <c r="X1054" s="60"/>
      <c r="Y1054" s="60"/>
      <c r="Z1054" s="60"/>
      <c r="AA1054" s="60"/>
      <c r="AB1054" s="60"/>
    </row>
    <row r="1055" spans="22:28" ht="12.75">
      <c r="V1055" s="60"/>
      <c r="W1055" s="60"/>
      <c r="X1055" s="60"/>
      <c r="Y1055" s="60"/>
      <c r="Z1055" s="60"/>
      <c r="AA1055" s="60"/>
      <c r="AB1055" s="60"/>
    </row>
    <row r="1056" spans="22:28" ht="12.75">
      <c r="V1056" s="60"/>
      <c r="W1056" s="60"/>
      <c r="X1056" s="60"/>
      <c r="Y1056" s="60"/>
      <c r="Z1056" s="60"/>
      <c r="AA1056" s="60"/>
      <c r="AB1056" s="60"/>
    </row>
    <row r="1057" spans="22:28" ht="12.75">
      <c r="V1057" s="60"/>
      <c r="W1057" s="60"/>
      <c r="X1057" s="60"/>
      <c r="Y1057" s="60"/>
      <c r="Z1057" s="60"/>
      <c r="AA1057" s="60"/>
      <c r="AB1057" s="60"/>
    </row>
    <row r="1058" spans="22:28" ht="12.75">
      <c r="V1058" s="60"/>
      <c r="W1058" s="60"/>
      <c r="X1058" s="60"/>
      <c r="Y1058" s="60"/>
      <c r="Z1058" s="60"/>
      <c r="AA1058" s="60"/>
      <c r="AB1058" s="60"/>
    </row>
    <row r="1059" spans="22:28" ht="12.75">
      <c r="V1059" s="60"/>
      <c r="W1059" s="60"/>
      <c r="X1059" s="60"/>
      <c r="Y1059" s="60"/>
      <c r="Z1059" s="60"/>
      <c r="AA1059" s="60"/>
      <c r="AB1059" s="60"/>
    </row>
    <row r="1060" spans="22:28" ht="12.75">
      <c r="V1060" s="60"/>
      <c r="W1060" s="60"/>
      <c r="X1060" s="60"/>
      <c r="Y1060" s="60"/>
      <c r="Z1060" s="60"/>
      <c r="AA1060" s="60"/>
      <c r="AB1060" s="60"/>
    </row>
    <row r="1061" spans="22:28" ht="12.75">
      <c r="V1061" s="60"/>
      <c r="W1061" s="60"/>
      <c r="X1061" s="60"/>
      <c r="Y1061" s="60"/>
      <c r="Z1061" s="60"/>
      <c r="AA1061" s="60"/>
      <c r="AB1061" s="60"/>
    </row>
    <row r="1062" spans="22:28" ht="12.75">
      <c r="V1062" s="60"/>
      <c r="W1062" s="60"/>
      <c r="X1062" s="60"/>
      <c r="Y1062" s="60"/>
      <c r="Z1062" s="60"/>
      <c r="AA1062" s="60"/>
      <c r="AB1062" s="60"/>
    </row>
    <row r="1063" spans="22:28" ht="12.75">
      <c r="V1063" s="60"/>
      <c r="W1063" s="60"/>
      <c r="X1063" s="60"/>
      <c r="Y1063" s="60"/>
      <c r="Z1063" s="60"/>
      <c r="AA1063" s="60"/>
      <c r="AB1063" s="60"/>
    </row>
    <row r="1064" spans="22:28" ht="12.75">
      <c r="V1064" s="60"/>
      <c r="W1064" s="60"/>
      <c r="X1064" s="60"/>
      <c r="Y1064" s="60"/>
      <c r="Z1064" s="60"/>
      <c r="AA1064" s="60"/>
      <c r="AB1064" s="60"/>
    </row>
    <row r="1065" spans="22:28" ht="12.75">
      <c r="V1065" s="60"/>
      <c r="W1065" s="60"/>
      <c r="X1065" s="60"/>
      <c r="Y1065" s="60"/>
      <c r="Z1065" s="60"/>
      <c r="AA1065" s="60"/>
      <c r="AB1065" s="60"/>
    </row>
    <row r="1066" spans="22:28" ht="12.75">
      <c r="V1066" s="60"/>
      <c r="W1066" s="60"/>
      <c r="X1066" s="60"/>
      <c r="Y1066" s="60"/>
      <c r="Z1066" s="60"/>
      <c r="AA1066" s="60"/>
      <c r="AB1066" s="60"/>
    </row>
    <row r="1067" spans="22:28" ht="12.75">
      <c r="V1067" s="60"/>
      <c r="W1067" s="60"/>
      <c r="X1067" s="60"/>
      <c r="Y1067" s="60"/>
      <c r="Z1067" s="60"/>
      <c r="AA1067" s="60"/>
      <c r="AB1067" s="60"/>
    </row>
    <row r="1068" spans="22:28" ht="12.75">
      <c r="V1068" s="60"/>
      <c r="W1068" s="60"/>
      <c r="X1068" s="60"/>
      <c r="Y1068" s="60"/>
      <c r="Z1068" s="60"/>
      <c r="AA1068" s="60"/>
      <c r="AB1068" s="60"/>
    </row>
    <row r="1069" spans="22:28" ht="12.75">
      <c r="V1069" s="60"/>
      <c r="W1069" s="60"/>
      <c r="X1069" s="60"/>
      <c r="Y1069" s="60"/>
      <c r="Z1069" s="60"/>
      <c r="AA1069" s="60"/>
      <c r="AB1069" s="60"/>
    </row>
    <row r="1070" spans="22:28" ht="12.75">
      <c r="V1070" s="60"/>
      <c r="W1070" s="60"/>
      <c r="X1070" s="60"/>
      <c r="Y1070" s="60"/>
      <c r="Z1070" s="60"/>
      <c r="AA1070" s="60"/>
      <c r="AB1070" s="60"/>
    </row>
    <row r="1071" spans="22:28" ht="12.75">
      <c r="V1071" s="60"/>
      <c r="W1071" s="60"/>
      <c r="X1071" s="60"/>
      <c r="Y1071" s="60"/>
      <c r="Z1071" s="60"/>
      <c r="AA1071" s="60"/>
      <c r="AB1071" s="60"/>
    </row>
    <row r="1072" spans="22:28" ht="12.75">
      <c r="V1072" s="60"/>
      <c r="W1072" s="60"/>
      <c r="X1072" s="60"/>
      <c r="Y1072" s="60"/>
      <c r="Z1072" s="60"/>
      <c r="AA1072" s="60"/>
      <c r="AB1072" s="60"/>
    </row>
    <row r="1073" spans="22:28" ht="12.75">
      <c r="V1073" s="60"/>
      <c r="W1073" s="60"/>
      <c r="X1073" s="60"/>
      <c r="Y1073" s="60"/>
      <c r="Z1073" s="60"/>
      <c r="AA1073" s="60"/>
      <c r="AB1073" s="60"/>
    </row>
    <row r="1074" spans="22:28" ht="12.75">
      <c r="V1074" s="60"/>
      <c r="W1074" s="60"/>
      <c r="X1074" s="60"/>
      <c r="Y1074" s="60"/>
      <c r="Z1074" s="60"/>
      <c r="AA1074" s="60"/>
      <c r="AB1074" s="60"/>
    </row>
    <row r="1075" spans="22:28" ht="12.75">
      <c r="V1075" s="60"/>
      <c r="W1075" s="60"/>
      <c r="X1075" s="60"/>
      <c r="Y1075" s="60"/>
      <c r="Z1075" s="60"/>
      <c r="AA1075" s="60"/>
      <c r="AB1075" s="60"/>
    </row>
    <row r="1076" spans="22:28" ht="12.75">
      <c r="V1076" s="60"/>
      <c r="W1076" s="60"/>
      <c r="X1076" s="60"/>
      <c r="Y1076" s="60"/>
      <c r="Z1076" s="60"/>
      <c r="AA1076" s="60"/>
      <c r="AB1076" s="60"/>
    </row>
    <row r="1077" spans="22:28" ht="12.75">
      <c r="V1077" s="60"/>
      <c r="W1077" s="60"/>
      <c r="X1077" s="60"/>
      <c r="Y1077" s="60"/>
      <c r="Z1077" s="60"/>
      <c r="AA1077" s="60"/>
      <c r="AB1077" s="60"/>
    </row>
    <row r="1078" spans="22:28" ht="12.75">
      <c r="V1078" s="60"/>
      <c r="W1078" s="60"/>
      <c r="X1078" s="60"/>
      <c r="Y1078" s="60"/>
      <c r="Z1078" s="60"/>
      <c r="AA1078" s="60"/>
      <c r="AB1078" s="60"/>
    </row>
    <row r="1079" spans="22:28" ht="12.75">
      <c r="V1079" s="60"/>
      <c r="W1079" s="60"/>
      <c r="X1079" s="60"/>
      <c r="Y1079" s="60"/>
      <c r="Z1079" s="60"/>
      <c r="AA1079" s="60"/>
      <c r="AB1079" s="60"/>
    </row>
    <row r="1080" spans="22:28" ht="12.75">
      <c r="V1080" s="60"/>
      <c r="W1080" s="60"/>
      <c r="X1080" s="60"/>
      <c r="Y1080" s="60"/>
      <c r="Z1080" s="60"/>
      <c r="AA1080" s="60"/>
      <c r="AB1080" s="60"/>
    </row>
    <row r="1081" spans="22:28" ht="12.75">
      <c r="V1081" s="60"/>
      <c r="W1081" s="60"/>
      <c r="X1081" s="60"/>
      <c r="Y1081" s="60"/>
      <c r="Z1081" s="60"/>
      <c r="AA1081" s="60"/>
      <c r="AB1081" s="60"/>
    </row>
    <row r="1082" spans="22:28" ht="12.75">
      <c r="V1082" s="60"/>
      <c r="W1082" s="60"/>
      <c r="X1082" s="60"/>
      <c r="Y1082" s="60"/>
      <c r="Z1082" s="60"/>
      <c r="AA1082" s="60"/>
      <c r="AB1082" s="60"/>
    </row>
    <row r="1083" spans="22:28" ht="12.75">
      <c r="V1083" s="60"/>
      <c r="W1083" s="60"/>
      <c r="X1083" s="60"/>
      <c r="Y1083" s="60"/>
      <c r="Z1083" s="60"/>
      <c r="AA1083" s="60"/>
      <c r="AB1083" s="60"/>
    </row>
    <row r="1084" spans="22:28" ht="12.75">
      <c r="V1084" s="60"/>
      <c r="W1084" s="60"/>
      <c r="X1084" s="60"/>
      <c r="Y1084" s="60"/>
      <c r="Z1084" s="60"/>
      <c r="AA1084" s="60"/>
      <c r="AB1084" s="60"/>
    </row>
    <row r="1085" spans="22:28" ht="12.75">
      <c r="V1085" s="60"/>
      <c r="W1085" s="60"/>
      <c r="X1085" s="60"/>
      <c r="Y1085" s="60"/>
      <c r="Z1085" s="60"/>
      <c r="AA1085" s="60"/>
      <c r="AB1085" s="60"/>
    </row>
    <row r="1086" spans="22:28" ht="12.75">
      <c r="V1086" s="60"/>
      <c r="W1086" s="60"/>
      <c r="X1086" s="60"/>
      <c r="Y1086" s="60"/>
      <c r="Z1086" s="60"/>
      <c r="AA1086" s="60"/>
      <c r="AB1086" s="60"/>
    </row>
    <row r="1087" spans="22:28" ht="12.75">
      <c r="V1087" s="60"/>
      <c r="W1087" s="60"/>
      <c r="X1087" s="60"/>
      <c r="Y1087" s="60"/>
      <c r="Z1087" s="60"/>
      <c r="AA1087" s="60"/>
      <c r="AB1087" s="60"/>
    </row>
    <row r="1088" spans="22:28" ht="12.75">
      <c r="V1088" s="60"/>
      <c r="W1088" s="60"/>
      <c r="X1088" s="60"/>
      <c r="Y1088" s="60"/>
      <c r="Z1088" s="60"/>
      <c r="AA1088" s="60"/>
      <c r="AB1088" s="60"/>
    </row>
    <row r="1089" spans="22:28" ht="12.75">
      <c r="V1089" s="60"/>
      <c r="W1089" s="60"/>
      <c r="X1089" s="60"/>
      <c r="Y1089" s="60"/>
      <c r="Z1089" s="60"/>
      <c r="AA1089" s="60"/>
      <c r="AB1089" s="60"/>
    </row>
    <row r="1090" spans="22:28" ht="12.75">
      <c r="V1090" s="60"/>
      <c r="W1090" s="60"/>
      <c r="X1090" s="60"/>
      <c r="Y1090" s="60"/>
      <c r="Z1090" s="60"/>
      <c r="AA1090" s="60"/>
      <c r="AB1090" s="60"/>
    </row>
    <row r="1091" spans="22:28" ht="12.75">
      <c r="V1091" s="60"/>
      <c r="W1091" s="60"/>
      <c r="X1091" s="60"/>
      <c r="Y1091" s="60"/>
      <c r="Z1091" s="60"/>
      <c r="AA1091" s="60"/>
      <c r="AB1091" s="60"/>
    </row>
    <row r="1092" spans="22:28" ht="12.75">
      <c r="V1092" s="60"/>
      <c r="W1092" s="60"/>
      <c r="X1092" s="60"/>
      <c r="Y1092" s="60"/>
      <c r="Z1092" s="60"/>
      <c r="AA1092" s="60"/>
      <c r="AB1092" s="60"/>
    </row>
    <row r="1093" spans="22:28" ht="12.75">
      <c r="V1093" s="60"/>
      <c r="W1093" s="60"/>
      <c r="X1093" s="60"/>
      <c r="Y1093" s="60"/>
      <c r="Z1093" s="60"/>
      <c r="AA1093" s="60"/>
      <c r="AB1093" s="60"/>
    </row>
    <row r="1094" spans="22:28" ht="12.75">
      <c r="V1094" s="60"/>
      <c r="W1094" s="60"/>
      <c r="X1094" s="60"/>
      <c r="Y1094" s="60"/>
      <c r="Z1094" s="60"/>
      <c r="AA1094" s="60"/>
      <c r="AB1094" s="60"/>
    </row>
    <row r="1095" spans="22:28" ht="12.75">
      <c r="V1095" s="60"/>
      <c r="W1095" s="60"/>
      <c r="X1095" s="60"/>
      <c r="Y1095" s="60"/>
      <c r="Z1095" s="60"/>
      <c r="AA1095" s="60"/>
      <c r="AB1095" s="60"/>
    </row>
    <row r="1096" spans="22:28" ht="12.75">
      <c r="V1096" s="60"/>
      <c r="W1096" s="60"/>
      <c r="X1096" s="60"/>
      <c r="Y1096" s="60"/>
      <c r="Z1096" s="60"/>
      <c r="AA1096" s="60"/>
      <c r="AB1096" s="60"/>
    </row>
    <row r="1097" spans="22:28" ht="12.75">
      <c r="V1097" s="60"/>
      <c r="W1097" s="60"/>
      <c r="X1097" s="60"/>
      <c r="Y1097" s="60"/>
      <c r="Z1097" s="60"/>
      <c r="AA1097" s="60"/>
      <c r="AB1097" s="60"/>
    </row>
    <row r="1098" spans="22:28" ht="12.75">
      <c r="V1098" s="60"/>
      <c r="W1098" s="60"/>
      <c r="X1098" s="60"/>
      <c r="Y1098" s="60"/>
      <c r="Z1098" s="60"/>
      <c r="AA1098" s="60"/>
      <c r="AB1098" s="60"/>
    </row>
    <row r="1099" spans="22:28" ht="12.75">
      <c r="V1099" s="60"/>
      <c r="W1099" s="60"/>
      <c r="X1099" s="60"/>
      <c r="Y1099" s="60"/>
      <c r="Z1099" s="60"/>
      <c r="AA1099" s="60"/>
      <c r="AB1099" s="60"/>
    </row>
    <row r="1100" spans="22:28" ht="12.75">
      <c r="V1100" s="60"/>
      <c r="W1100" s="60"/>
      <c r="X1100" s="60"/>
      <c r="Y1100" s="60"/>
      <c r="Z1100" s="60"/>
      <c r="AA1100" s="60"/>
      <c r="AB1100" s="60"/>
    </row>
    <row r="1101" spans="22:28" ht="12.75">
      <c r="V1101" s="60"/>
      <c r="W1101" s="60"/>
      <c r="X1101" s="60"/>
      <c r="Y1101" s="60"/>
      <c r="Z1101" s="60"/>
      <c r="AA1101" s="60"/>
      <c r="AB1101" s="60"/>
    </row>
    <row r="1102" spans="22:28" ht="12.75">
      <c r="V1102" s="60"/>
      <c r="W1102" s="60"/>
      <c r="X1102" s="60"/>
      <c r="Y1102" s="60"/>
      <c r="Z1102" s="60"/>
      <c r="AA1102" s="60"/>
      <c r="AB1102" s="60"/>
    </row>
    <row r="1103" spans="22:28" ht="12.75">
      <c r="V1103" s="60"/>
      <c r="W1103" s="60"/>
      <c r="X1103" s="60"/>
      <c r="Y1103" s="60"/>
      <c r="Z1103" s="60"/>
      <c r="AA1103" s="60"/>
      <c r="AB1103" s="60"/>
    </row>
    <row r="1104" spans="22:28" ht="12.75">
      <c r="V1104" s="60"/>
      <c r="W1104" s="60"/>
      <c r="X1104" s="60"/>
      <c r="Y1104" s="60"/>
      <c r="Z1104" s="60"/>
      <c r="AA1104" s="60"/>
      <c r="AB1104" s="60"/>
    </row>
    <row r="1105" spans="22:28" ht="12.75">
      <c r="V1105" s="60"/>
      <c r="W1105" s="60"/>
      <c r="X1105" s="60"/>
      <c r="Y1105" s="60"/>
      <c r="Z1105" s="60"/>
      <c r="AA1105" s="60"/>
      <c r="AB1105" s="60"/>
    </row>
    <row r="1106" spans="22:28" ht="12.75">
      <c r="V1106" s="60"/>
      <c r="W1106" s="60"/>
      <c r="X1106" s="60"/>
      <c r="Y1106" s="60"/>
      <c r="Z1106" s="60"/>
      <c r="AA1106" s="60"/>
      <c r="AB1106" s="60"/>
    </row>
    <row r="1107" spans="22:28" ht="12.75">
      <c r="V1107" s="60"/>
      <c r="W1107" s="60"/>
      <c r="X1107" s="60"/>
      <c r="Y1107" s="60"/>
      <c r="Z1107" s="60"/>
      <c r="AA1107" s="60"/>
      <c r="AB1107" s="60"/>
    </row>
    <row r="1108" spans="22:28" ht="12.75">
      <c r="V1108" s="60"/>
      <c r="W1108" s="60"/>
      <c r="X1108" s="60"/>
      <c r="Y1108" s="60"/>
      <c r="Z1108" s="60"/>
      <c r="AA1108" s="60"/>
      <c r="AB1108" s="60"/>
    </row>
    <row r="1109" spans="22:28" ht="12.75">
      <c r="V1109" s="60"/>
      <c r="W1109" s="60"/>
      <c r="X1109" s="60"/>
      <c r="Y1109" s="60"/>
      <c r="Z1109" s="60"/>
      <c r="AA1109" s="60"/>
      <c r="AB1109" s="60"/>
    </row>
    <row r="1110" spans="22:28" ht="12.75">
      <c r="V1110" s="60"/>
      <c r="W1110" s="60"/>
      <c r="X1110" s="60"/>
      <c r="Y1110" s="60"/>
      <c r="Z1110" s="60"/>
      <c r="AA1110" s="60"/>
      <c r="AB1110" s="60"/>
    </row>
    <row r="1111" spans="22:28" ht="12.75">
      <c r="V1111" s="60"/>
      <c r="W1111" s="60"/>
      <c r="X1111" s="60"/>
      <c r="Y1111" s="60"/>
      <c r="Z1111" s="60"/>
      <c r="AA1111" s="60"/>
      <c r="AB1111" s="60"/>
    </row>
    <row r="1112" spans="22:28" ht="12.75">
      <c r="V1112" s="60"/>
      <c r="W1112" s="60"/>
      <c r="X1112" s="60"/>
      <c r="Y1112" s="60"/>
      <c r="Z1112" s="60"/>
      <c r="AA1112" s="60"/>
      <c r="AB1112" s="60"/>
    </row>
    <row r="1113" spans="22:28" ht="12.75">
      <c r="V1113" s="60"/>
      <c r="W1113" s="60"/>
      <c r="X1113" s="60"/>
      <c r="Y1113" s="60"/>
      <c r="Z1113" s="60"/>
      <c r="AA1113" s="60"/>
      <c r="AB1113" s="60"/>
    </row>
    <row r="1114" spans="22:28" ht="12.75">
      <c r="V1114" s="60"/>
      <c r="W1114" s="60"/>
      <c r="X1114" s="60"/>
      <c r="Y1114" s="60"/>
      <c r="Z1114" s="60"/>
      <c r="AA1114" s="60"/>
      <c r="AB1114" s="60"/>
    </row>
    <row r="1115" spans="22:28" ht="12.75">
      <c r="V1115" s="60"/>
      <c r="W1115" s="60"/>
      <c r="X1115" s="60"/>
      <c r="Y1115" s="60"/>
      <c r="Z1115" s="60"/>
      <c r="AA1115" s="60"/>
      <c r="AB1115" s="60"/>
    </row>
    <row r="1116" spans="22:28" ht="12.75">
      <c r="V1116" s="60"/>
      <c r="W1116" s="60"/>
      <c r="X1116" s="60"/>
      <c r="Y1116" s="60"/>
      <c r="Z1116" s="60"/>
      <c r="AA1116" s="60"/>
      <c r="AB1116" s="60"/>
    </row>
    <row r="1117" spans="22:28" ht="12.75">
      <c r="V1117" s="60"/>
      <c r="W1117" s="60"/>
      <c r="X1117" s="60"/>
      <c r="Y1117" s="60"/>
      <c r="Z1117" s="60"/>
      <c r="AA1117" s="60"/>
      <c r="AB1117" s="60"/>
    </row>
    <row r="1118" spans="22:28" ht="12.75">
      <c r="V1118" s="60"/>
      <c r="W1118" s="60"/>
      <c r="X1118" s="60"/>
      <c r="Y1118" s="60"/>
      <c r="Z1118" s="60"/>
      <c r="AA1118" s="60"/>
      <c r="AB1118" s="60"/>
    </row>
    <row r="1119" spans="22:28" ht="12.75">
      <c r="V1119" s="60"/>
      <c r="W1119" s="60"/>
      <c r="X1119" s="60"/>
      <c r="Y1119" s="60"/>
      <c r="Z1119" s="60"/>
      <c r="AA1119" s="60"/>
      <c r="AB1119" s="60"/>
    </row>
    <row r="1120" spans="22:28" ht="12.75">
      <c r="V1120" s="60"/>
      <c r="W1120" s="60"/>
      <c r="X1120" s="60"/>
      <c r="Y1120" s="60"/>
      <c r="Z1120" s="60"/>
      <c r="AA1120" s="60"/>
      <c r="AB1120" s="60"/>
    </row>
    <row r="1121" spans="22:28" ht="12.75">
      <c r="V1121" s="60"/>
      <c r="W1121" s="60"/>
      <c r="X1121" s="60"/>
      <c r="Y1121" s="60"/>
      <c r="Z1121" s="60"/>
      <c r="AA1121" s="60"/>
      <c r="AB1121" s="60"/>
    </row>
    <row r="1122" spans="22:28" ht="12.75">
      <c r="V1122" s="60"/>
      <c r="W1122" s="60"/>
      <c r="X1122" s="60"/>
      <c r="Y1122" s="60"/>
      <c r="Z1122" s="60"/>
      <c r="AA1122" s="60"/>
      <c r="AB1122" s="60"/>
    </row>
    <row r="1123" spans="22:28" ht="12.75">
      <c r="V1123" s="60"/>
      <c r="W1123" s="60"/>
      <c r="X1123" s="60"/>
      <c r="Y1123" s="60"/>
      <c r="Z1123" s="60"/>
      <c r="AA1123" s="60"/>
      <c r="AB1123" s="60"/>
    </row>
    <row r="1124" spans="22:28" ht="12.75">
      <c r="V1124" s="60"/>
      <c r="W1124" s="60"/>
      <c r="X1124" s="60"/>
      <c r="Y1124" s="60"/>
      <c r="Z1124" s="60"/>
      <c r="AA1124" s="60"/>
      <c r="AB1124" s="60"/>
    </row>
    <row r="1125" spans="22:28" ht="12.75">
      <c r="V1125" s="60"/>
      <c r="W1125" s="60"/>
      <c r="X1125" s="60"/>
      <c r="Y1125" s="60"/>
      <c r="Z1125" s="60"/>
      <c r="AA1125" s="60"/>
      <c r="AB1125" s="60"/>
    </row>
    <row r="1126" spans="22:28" ht="12.75">
      <c r="V1126" s="60"/>
      <c r="W1126" s="60"/>
      <c r="X1126" s="60"/>
      <c r="Y1126" s="60"/>
      <c r="Z1126" s="60"/>
      <c r="AA1126" s="60"/>
      <c r="AB1126" s="60"/>
    </row>
    <row r="1127" spans="22:28" ht="12.75">
      <c r="V1127" s="60"/>
      <c r="W1127" s="60"/>
      <c r="X1127" s="60"/>
      <c r="Y1127" s="60"/>
      <c r="Z1127" s="60"/>
      <c r="AA1127" s="60"/>
      <c r="AB1127" s="60"/>
    </row>
    <row r="1128" spans="22:28" ht="12.75">
      <c r="V1128" s="60"/>
      <c r="W1128" s="60"/>
      <c r="X1128" s="60"/>
      <c r="Y1128" s="60"/>
      <c r="Z1128" s="60"/>
      <c r="AA1128" s="60"/>
      <c r="AB1128" s="60"/>
    </row>
    <row r="1129" spans="22:28" ht="12.75">
      <c r="V1129" s="60"/>
      <c r="W1129" s="60"/>
      <c r="X1129" s="60"/>
      <c r="Y1129" s="60"/>
      <c r="Z1129" s="60"/>
      <c r="AA1129" s="60"/>
      <c r="AB1129" s="60"/>
    </row>
    <row r="1130" spans="22:28" ht="12.75">
      <c r="V1130" s="60"/>
      <c r="W1130" s="60"/>
      <c r="X1130" s="60"/>
      <c r="Y1130" s="60"/>
      <c r="Z1130" s="60"/>
      <c r="AA1130" s="60"/>
      <c r="AB1130" s="60"/>
    </row>
    <row r="1131" spans="22:28" ht="12.75">
      <c r="V1131" s="60"/>
      <c r="W1131" s="60"/>
      <c r="X1131" s="60"/>
      <c r="Y1131" s="60"/>
      <c r="Z1131" s="60"/>
      <c r="AA1131" s="60"/>
      <c r="AB1131" s="60"/>
    </row>
    <row r="1132" spans="22:28" ht="12.75">
      <c r="V1132" s="60"/>
      <c r="W1132" s="60"/>
      <c r="X1132" s="60"/>
      <c r="Y1132" s="60"/>
      <c r="Z1132" s="60"/>
      <c r="AA1132" s="60"/>
      <c r="AB1132" s="60"/>
    </row>
    <row r="1133" spans="22:28" ht="12.75">
      <c r="V1133" s="60"/>
      <c r="W1133" s="60"/>
      <c r="X1133" s="60"/>
      <c r="Y1133" s="60"/>
      <c r="Z1133" s="60"/>
      <c r="AA1133" s="60"/>
      <c r="AB1133" s="60"/>
    </row>
    <row r="1134" spans="22:28" ht="12.75">
      <c r="V1134" s="60"/>
      <c r="W1134" s="60"/>
      <c r="X1134" s="60"/>
      <c r="Y1134" s="60"/>
      <c r="Z1134" s="60"/>
      <c r="AA1134" s="60"/>
      <c r="AB1134" s="60"/>
    </row>
    <row r="1135" spans="22:28" ht="12.75">
      <c r="V1135" s="60"/>
      <c r="W1135" s="60"/>
      <c r="X1135" s="60"/>
      <c r="Y1135" s="60"/>
      <c r="Z1135" s="60"/>
      <c r="AA1135" s="60"/>
      <c r="AB1135" s="60"/>
    </row>
    <row r="1136" spans="22:28" ht="12.75">
      <c r="V1136" s="60"/>
      <c r="W1136" s="60"/>
      <c r="X1136" s="60"/>
      <c r="Y1136" s="60"/>
      <c r="Z1136" s="60"/>
      <c r="AA1136" s="60"/>
      <c r="AB1136" s="60"/>
    </row>
    <row r="1137" spans="22:28" ht="12.75">
      <c r="V1137" s="60"/>
      <c r="W1137" s="60"/>
      <c r="X1137" s="60"/>
      <c r="Y1137" s="60"/>
      <c r="Z1137" s="60"/>
      <c r="AA1137" s="60"/>
      <c r="AB1137" s="60"/>
    </row>
    <row r="1138" spans="22:28" ht="12.75">
      <c r="V1138" s="60"/>
      <c r="W1138" s="60"/>
      <c r="X1138" s="60"/>
      <c r="Y1138" s="60"/>
      <c r="Z1138" s="60"/>
      <c r="AA1138" s="60"/>
      <c r="AB1138" s="60"/>
    </row>
    <row r="1139" spans="22:28" ht="12.75">
      <c r="V1139" s="60"/>
      <c r="W1139" s="60"/>
      <c r="X1139" s="60"/>
      <c r="Y1139" s="60"/>
      <c r="Z1139" s="60"/>
      <c r="AA1139" s="60"/>
      <c r="AB1139" s="60"/>
    </row>
    <row r="1140" spans="22:28" ht="12.75">
      <c r="V1140" s="60"/>
      <c r="W1140" s="60"/>
      <c r="X1140" s="60"/>
      <c r="Y1140" s="60"/>
      <c r="Z1140" s="60"/>
      <c r="AA1140" s="60"/>
      <c r="AB1140" s="60"/>
    </row>
    <row r="1141" spans="22:28" ht="12.75">
      <c r="V1141" s="60"/>
      <c r="W1141" s="60"/>
      <c r="X1141" s="60"/>
      <c r="Y1141" s="60"/>
      <c r="Z1141" s="60"/>
      <c r="AA1141" s="60"/>
      <c r="AB1141" s="60"/>
    </row>
    <row r="1142" spans="22:28" ht="12.75">
      <c r="V1142" s="60"/>
      <c r="W1142" s="60"/>
      <c r="X1142" s="60"/>
      <c r="Y1142" s="60"/>
      <c r="Z1142" s="60"/>
      <c r="AA1142" s="60"/>
      <c r="AB1142" s="60"/>
    </row>
    <row r="1143" spans="22:28" ht="12.75">
      <c r="V1143" s="60"/>
      <c r="W1143" s="60"/>
      <c r="X1143" s="60"/>
      <c r="Y1143" s="60"/>
      <c r="Z1143" s="60"/>
      <c r="AA1143" s="60"/>
      <c r="AB1143" s="60"/>
    </row>
    <row r="1144" spans="22:28" ht="12.75">
      <c r="V1144" s="60"/>
      <c r="W1144" s="60"/>
      <c r="X1144" s="60"/>
      <c r="Y1144" s="60"/>
      <c r="Z1144" s="60"/>
      <c r="AA1144" s="60"/>
      <c r="AB1144" s="60"/>
    </row>
    <row r="1145" spans="22:28" ht="12.75">
      <c r="V1145" s="60"/>
      <c r="W1145" s="60"/>
      <c r="X1145" s="60"/>
      <c r="Y1145" s="60"/>
      <c r="Z1145" s="60"/>
      <c r="AA1145" s="60"/>
      <c r="AB1145" s="60"/>
    </row>
    <row r="1146" spans="22:28" ht="12.75">
      <c r="V1146" s="60"/>
      <c r="W1146" s="60"/>
      <c r="X1146" s="60"/>
      <c r="Y1146" s="60"/>
      <c r="Z1146" s="60"/>
      <c r="AA1146" s="60"/>
      <c r="AB1146" s="60"/>
    </row>
    <row r="1147" spans="22:28" ht="12.75">
      <c r="V1147" s="60"/>
      <c r="W1147" s="60"/>
      <c r="X1147" s="60"/>
      <c r="Y1147" s="60"/>
      <c r="Z1147" s="60"/>
      <c r="AA1147" s="60"/>
      <c r="AB1147" s="60"/>
    </row>
    <row r="1148" spans="22:28" ht="12.75">
      <c r="V1148" s="60"/>
      <c r="W1148" s="60"/>
      <c r="X1148" s="60"/>
      <c r="Y1148" s="60"/>
      <c r="Z1148" s="60"/>
      <c r="AA1148" s="60"/>
      <c r="AB1148" s="60"/>
    </row>
    <row r="1149" spans="22:28" ht="12.75">
      <c r="V1149" s="60"/>
      <c r="W1149" s="60"/>
      <c r="X1149" s="60"/>
      <c r="Y1149" s="60"/>
      <c r="Z1149" s="60"/>
      <c r="AA1149" s="60"/>
      <c r="AB1149" s="60"/>
    </row>
    <row r="1150" spans="22:28" ht="12.75">
      <c r="V1150" s="60"/>
      <c r="W1150" s="60"/>
      <c r="X1150" s="60"/>
      <c r="Y1150" s="60"/>
      <c r="Z1150" s="60"/>
      <c r="AA1150" s="60"/>
      <c r="AB1150" s="60"/>
    </row>
    <row r="1151" spans="22:28" ht="12.75">
      <c r="V1151" s="60"/>
      <c r="W1151" s="60"/>
      <c r="X1151" s="60"/>
      <c r="Y1151" s="60"/>
      <c r="Z1151" s="60"/>
      <c r="AA1151" s="60"/>
      <c r="AB1151" s="60"/>
    </row>
    <row r="1152" spans="22:28" ht="12.75">
      <c r="V1152" s="60"/>
      <c r="W1152" s="60"/>
      <c r="X1152" s="60"/>
      <c r="Y1152" s="60"/>
      <c r="Z1152" s="60"/>
      <c r="AA1152" s="60"/>
      <c r="AB1152" s="60"/>
    </row>
    <row r="1153" spans="22:28" ht="12.75">
      <c r="V1153" s="60"/>
      <c r="W1153" s="60"/>
      <c r="X1153" s="60"/>
      <c r="Y1153" s="60"/>
      <c r="Z1153" s="60"/>
      <c r="AA1153" s="60"/>
      <c r="AB1153" s="60"/>
    </row>
    <row r="1154" spans="22:28" ht="12.75">
      <c r="V1154" s="60"/>
      <c r="W1154" s="60"/>
      <c r="X1154" s="60"/>
      <c r="Y1154" s="60"/>
      <c r="Z1154" s="60"/>
      <c r="AA1154" s="60"/>
      <c r="AB1154" s="60"/>
    </row>
    <row r="1155" spans="22:28" ht="12.75">
      <c r="V1155" s="60"/>
      <c r="W1155" s="60"/>
      <c r="X1155" s="60"/>
      <c r="Y1155" s="60"/>
      <c r="Z1155" s="60"/>
      <c r="AA1155" s="60"/>
      <c r="AB1155" s="60"/>
    </row>
    <row r="1156" spans="22:28" ht="12.75">
      <c r="V1156" s="60"/>
      <c r="W1156" s="60"/>
      <c r="X1156" s="60"/>
      <c r="Y1156" s="60"/>
      <c r="Z1156" s="60"/>
      <c r="AA1156" s="60"/>
      <c r="AB1156" s="60"/>
    </row>
    <row r="1157" spans="22:28" ht="12.75">
      <c r="V1157" s="60"/>
      <c r="W1157" s="60"/>
      <c r="X1157" s="60"/>
      <c r="Y1157" s="60"/>
      <c r="Z1157" s="60"/>
      <c r="AA1157" s="60"/>
      <c r="AB1157" s="60"/>
    </row>
    <row r="1158" spans="22:28" ht="12.75">
      <c r="V1158" s="60"/>
      <c r="W1158" s="60"/>
      <c r="X1158" s="60"/>
      <c r="Y1158" s="60"/>
      <c r="Z1158" s="60"/>
      <c r="AA1158" s="60"/>
      <c r="AB1158" s="60"/>
    </row>
    <row r="1159" spans="22:28" ht="12.75">
      <c r="V1159" s="60"/>
      <c r="W1159" s="60"/>
      <c r="X1159" s="60"/>
      <c r="Y1159" s="60"/>
      <c r="Z1159" s="60"/>
      <c r="AA1159" s="60"/>
      <c r="AB1159" s="60"/>
    </row>
    <row r="1160" spans="22:28" ht="12.75">
      <c r="V1160" s="60"/>
      <c r="W1160" s="60"/>
      <c r="X1160" s="60"/>
      <c r="Y1160" s="60"/>
      <c r="Z1160" s="60"/>
      <c r="AA1160" s="60"/>
      <c r="AB1160" s="60"/>
    </row>
    <row r="1161" spans="22:28" ht="12.75">
      <c r="V1161" s="60"/>
      <c r="W1161" s="60"/>
      <c r="X1161" s="60"/>
      <c r="Y1161" s="60"/>
      <c r="Z1161" s="60"/>
      <c r="AA1161" s="60"/>
      <c r="AB1161" s="60"/>
    </row>
    <row r="1162" spans="22:28" ht="12.75">
      <c r="V1162" s="60"/>
      <c r="W1162" s="60"/>
      <c r="X1162" s="60"/>
      <c r="Y1162" s="60"/>
      <c r="Z1162" s="60"/>
      <c r="AA1162" s="60"/>
      <c r="AB1162" s="60"/>
    </row>
    <row r="1163" spans="22:28" ht="12.75">
      <c r="V1163" s="60"/>
      <c r="W1163" s="60"/>
      <c r="X1163" s="60"/>
      <c r="Y1163" s="60"/>
      <c r="Z1163" s="60"/>
      <c r="AA1163" s="60"/>
      <c r="AB1163" s="60"/>
    </row>
    <row r="1164" spans="22:28" ht="12.75">
      <c r="V1164" s="60"/>
      <c r="W1164" s="60"/>
      <c r="X1164" s="60"/>
      <c r="Y1164" s="60"/>
      <c r="Z1164" s="60"/>
      <c r="AA1164" s="60"/>
      <c r="AB1164" s="60"/>
    </row>
    <row r="1165" spans="22:28" ht="12.75">
      <c r="V1165" s="60"/>
      <c r="W1165" s="60"/>
      <c r="X1165" s="60"/>
      <c r="Y1165" s="60"/>
      <c r="Z1165" s="60"/>
      <c r="AA1165" s="60"/>
      <c r="AB1165" s="60"/>
    </row>
    <row r="1166" spans="22:28" ht="12.75">
      <c r="V1166" s="60"/>
      <c r="W1166" s="60"/>
      <c r="X1166" s="60"/>
      <c r="Y1166" s="60"/>
      <c r="Z1166" s="60"/>
      <c r="AA1166" s="60"/>
      <c r="AB1166" s="60"/>
    </row>
    <row r="1167" spans="22:28" ht="12.75">
      <c r="V1167" s="60"/>
      <c r="W1167" s="60"/>
      <c r="X1167" s="60"/>
      <c r="Y1167" s="60"/>
      <c r="Z1167" s="60"/>
      <c r="AA1167" s="60"/>
      <c r="AB1167" s="60"/>
    </row>
    <row r="1168" spans="22:28" ht="12.75">
      <c r="V1168" s="60"/>
      <c r="W1168" s="60"/>
      <c r="X1168" s="60"/>
      <c r="Y1168" s="60"/>
      <c r="Z1168" s="60"/>
      <c r="AA1168" s="60"/>
      <c r="AB1168" s="60"/>
    </row>
    <row r="1169" spans="22:28" ht="12.75">
      <c r="V1169" s="60"/>
      <c r="W1169" s="60"/>
      <c r="X1169" s="60"/>
      <c r="Y1169" s="60"/>
      <c r="Z1169" s="60"/>
      <c r="AA1169" s="60"/>
      <c r="AB1169" s="60"/>
    </row>
    <row r="1170" spans="22:28" ht="12.75">
      <c r="V1170" s="60"/>
      <c r="W1170" s="60"/>
      <c r="X1170" s="60"/>
      <c r="Y1170" s="60"/>
      <c r="Z1170" s="60"/>
      <c r="AA1170" s="60"/>
      <c r="AB1170" s="60"/>
    </row>
    <row r="1171" spans="22:28" ht="12.75">
      <c r="V1171" s="60"/>
      <c r="W1171" s="60"/>
      <c r="X1171" s="60"/>
      <c r="Y1171" s="60"/>
      <c r="Z1171" s="60"/>
      <c r="AA1171" s="60"/>
      <c r="AB1171" s="60"/>
    </row>
    <row r="1172" spans="22:28" ht="12.75">
      <c r="V1172" s="60"/>
      <c r="W1172" s="60"/>
      <c r="X1172" s="60"/>
      <c r="Y1172" s="60"/>
      <c r="Z1172" s="60"/>
      <c r="AA1172" s="60"/>
      <c r="AB1172" s="60"/>
    </row>
    <row r="1173" spans="22:28" ht="12.75">
      <c r="V1173" s="60"/>
      <c r="W1173" s="60"/>
      <c r="X1173" s="60"/>
      <c r="Y1173" s="60"/>
      <c r="Z1173" s="60"/>
      <c r="AA1173" s="60"/>
      <c r="AB1173" s="60"/>
    </row>
    <row r="1174" spans="22:28" ht="12.75">
      <c r="V1174" s="60"/>
      <c r="W1174" s="60"/>
      <c r="X1174" s="60"/>
      <c r="Y1174" s="60"/>
      <c r="Z1174" s="60"/>
      <c r="AA1174" s="60"/>
      <c r="AB1174" s="60"/>
    </row>
    <row r="1175" spans="22:28" ht="12.75">
      <c r="V1175" s="60"/>
      <c r="W1175" s="60"/>
      <c r="X1175" s="60"/>
      <c r="Y1175" s="60"/>
      <c r="Z1175" s="60"/>
      <c r="AA1175" s="60"/>
      <c r="AB1175" s="60"/>
    </row>
    <row r="1176" spans="22:28" ht="12.75">
      <c r="V1176" s="60"/>
      <c r="W1176" s="60"/>
      <c r="X1176" s="60"/>
      <c r="Y1176" s="60"/>
      <c r="Z1176" s="60"/>
      <c r="AA1176" s="60"/>
      <c r="AB1176" s="60"/>
    </row>
    <row r="1177" spans="22:28" ht="12.75">
      <c r="V1177" s="60"/>
      <c r="W1177" s="60"/>
      <c r="X1177" s="60"/>
      <c r="Y1177" s="60"/>
      <c r="Z1177" s="60"/>
      <c r="AA1177" s="60"/>
      <c r="AB1177" s="60"/>
    </row>
    <row r="1178" spans="22:28" ht="12.75">
      <c r="V1178" s="60"/>
      <c r="W1178" s="60"/>
      <c r="X1178" s="60"/>
      <c r="Y1178" s="60"/>
      <c r="Z1178" s="60"/>
      <c r="AA1178" s="60"/>
      <c r="AB1178" s="60"/>
    </row>
    <row r="1179" spans="22:28" ht="12.75">
      <c r="V1179" s="60"/>
      <c r="W1179" s="60"/>
      <c r="X1179" s="60"/>
      <c r="Y1179" s="60"/>
      <c r="Z1179" s="60"/>
      <c r="AA1179" s="60"/>
      <c r="AB1179" s="60"/>
    </row>
    <row r="1180" spans="22:28" ht="12.75">
      <c r="V1180" s="60"/>
      <c r="W1180" s="60"/>
      <c r="X1180" s="60"/>
      <c r="Y1180" s="60"/>
      <c r="Z1180" s="60"/>
      <c r="AA1180" s="60"/>
      <c r="AB1180" s="60"/>
    </row>
    <row r="1181" spans="22:28" ht="12.75">
      <c r="V1181" s="60"/>
      <c r="W1181" s="60"/>
      <c r="X1181" s="60"/>
      <c r="Y1181" s="60"/>
      <c r="Z1181" s="60"/>
      <c r="AA1181" s="60"/>
      <c r="AB1181" s="60"/>
    </row>
    <row r="1182" spans="22:28" ht="12.75">
      <c r="V1182" s="60"/>
      <c r="W1182" s="60"/>
      <c r="X1182" s="60"/>
      <c r="Y1182" s="60"/>
      <c r="Z1182" s="60"/>
      <c r="AA1182" s="60"/>
      <c r="AB1182" s="60"/>
    </row>
    <row r="1183" spans="22:28" ht="12.75">
      <c r="V1183" s="60"/>
      <c r="W1183" s="60"/>
      <c r="X1183" s="60"/>
      <c r="Y1183" s="60"/>
      <c r="Z1183" s="60"/>
      <c r="AA1183" s="60"/>
      <c r="AB1183" s="60"/>
    </row>
    <row r="1184" spans="22:28" ht="12.75">
      <c r="V1184" s="60"/>
      <c r="W1184" s="60"/>
      <c r="X1184" s="60"/>
      <c r="Y1184" s="60"/>
      <c r="Z1184" s="60"/>
      <c r="AA1184" s="60"/>
      <c r="AB1184" s="60"/>
    </row>
    <row r="1185" spans="22:28" ht="12.75">
      <c r="V1185" s="60"/>
      <c r="W1185" s="60"/>
      <c r="X1185" s="60"/>
      <c r="Y1185" s="60"/>
      <c r="Z1185" s="60"/>
      <c r="AA1185" s="60"/>
      <c r="AB1185" s="60"/>
    </row>
    <row r="1186" spans="22:28" ht="12.75">
      <c r="V1186" s="60"/>
      <c r="W1186" s="60"/>
      <c r="X1186" s="60"/>
      <c r="Y1186" s="60"/>
      <c r="Z1186" s="60"/>
      <c r="AA1186" s="60"/>
      <c r="AB1186" s="60"/>
    </row>
    <row r="1187" spans="22:28" ht="12.75">
      <c r="V1187" s="60"/>
      <c r="W1187" s="60"/>
      <c r="X1187" s="60"/>
      <c r="Y1187" s="60"/>
      <c r="Z1187" s="60"/>
      <c r="AA1187" s="60"/>
      <c r="AB1187" s="60"/>
    </row>
    <row r="1188" spans="22:28" ht="12.75">
      <c r="V1188" s="60"/>
      <c r="W1188" s="60"/>
      <c r="X1188" s="60"/>
      <c r="Y1188" s="60"/>
      <c r="Z1188" s="60"/>
      <c r="AA1188" s="60"/>
      <c r="AB1188" s="60"/>
    </row>
    <row r="1189" spans="22:28" ht="12.75">
      <c r="V1189" s="60"/>
      <c r="W1189" s="60"/>
      <c r="X1189" s="60"/>
      <c r="Y1189" s="60"/>
      <c r="Z1189" s="60"/>
      <c r="AA1189" s="60"/>
      <c r="AB1189" s="60"/>
    </row>
    <row r="1190" spans="22:28" ht="12.75">
      <c r="V1190" s="60"/>
      <c r="W1190" s="60"/>
      <c r="X1190" s="60"/>
      <c r="Y1190" s="60"/>
      <c r="Z1190" s="60"/>
      <c r="AA1190" s="60"/>
      <c r="AB1190" s="60"/>
    </row>
    <row r="1191" spans="22:28" ht="12.75">
      <c r="V1191" s="60"/>
      <c r="W1191" s="60"/>
      <c r="X1191" s="60"/>
      <c r="Y1191" s="60"/>
      <c r="Z1191" s="60"/>
      <c r="AA1191" s="60"/>
      <c r="AB1191" s="60"/>
    </row>
    <row r="1192" spans="22:28" ht="12.75">
      <c r="V1192" s="60"/>
      <c r="W1192" s="60"/>
      <c r="X1192" s="60"/>
      <c r="Y1192" s="60"/>
      <c r="Z1192" s="60"/>
      <c r="AA1192" s="60"/>
      <c r="AB1192" s="60"/>
    </row>
    <row r="1193" spans="22:28" ht="12.75">
      <c r="V1193" s="60"/>
      <c r="W1193" s="60"/>
      <c r="X1193" s="60"/>
      <c r="Y1193" s="60"/>
      <c r="Z1193" s="60"/>
      <c r="AA1193" s="60"/>
      <c r="AB1193" s="60"/>
    </row>
    <row r="1194" spans="22:28" ht="12.75">
      <c r="V1194" s="60"/>
      <c r="W1194" s="60"/>
      <c r="X1194" s="60"/>
      <c r="Y1194" s="60"/>
      <c r="Z1194" s="60"/>
      <c r="AA1194" s="60"/>
      <c r="AB1194" s="60"/>
    </row>
    <row r="1195" spans="22:28" ht="12.75">
      <c r="V1195" s="60"/>
      <c r="W1195" s="60"/>
      <c r="X1195" s="60"/>
      <c r="Y1195" s="60"/>
      <c r="Z1195" s="60"/>
      <c r="AA1195" s="60"/>
      <c r="AB1195" s="60"/>
    </row>
    <row r="1196" spans="22:28" ht="12.75">
      <c r="V1196" s="60"/>
      <c r="W1196" s="60"/>
      <c r="X1196" s="60"/>
      <c r="Y1196" s="60"/>
      <c r="Z1196" s="60"/>
      <c r="AA1196" s="60"/>
      <c r="AB1196" s="60"/>
    </row>
    <row r="1197" spans="22:28" ht="12.75">
      <c r="V1197" s="60"/>
      <c r="W1197" s="60"/>
      <c r="X1197" s="60"/>
      <c r="Y1197" s="60"/>
      <c r="Z1197" s="60"/>
      <c r="AA1197" s="60"/>
      <c r="AB1197" s="60"/>
    </row>
    <row r="1198" spans="22:28" ht="12.75">
      <c r="V1198" s="60"/>
      <c r="W1198" s="60"/>
      <c r="X1198" s="60"/>
      <c r="Y1198" s="60"/>
      <c r="Z1198" s="60"/>
      <c r="AA1198" s="60"/>
      <c r="AB1198" s="60"/>
    </row>
    <row r="1199" spans="22:28" ht="12.75">
      <c r="V1199" s="60"/>
      <c r="W1199" s="60"/>
      <c r="X1199" s="60"/>
      <c r="Y1199" s="60"/>
      <c r="Z1199" s="60"/>
      <c r="AA1199" s="60"/>
      <c r="AB1199" s="60"/>
    </row>
    <row r="1200" spans="22:28" ht="12.75">
      <c r="V1200" s="60"/>
      <c r="W1200" s="60"/>
      <c r="X1200" s="60"/>
      <c r="Y1200" s="60"/>
      <c r="Z1200" s="60"/>
      <c r="AA1200" s="60"/>
      <c r="AB1200" s="60"/>
    </row>
    <row r="1201" spans="22:28" ht="12.75">
      <c r="V1201" s="60"/>
      <c r="W1201" s="60"/>
      <c r="X1201" s="60"/>
      <c r="Y1201" s="60"/>
      <c r="Z1201" s="60"/>
      <c r="AA1201" s="60"/>
      <c r="AB1201" s="60"/>
    </row>
    <row r="1202" spans="22:28" ht="12.75">
      <c r="V1202" s="60"/>
      <c r="W1202" s="60"/>
      <c r="X1202" s="60"/>
      <c r="Y1202" s="60"/>
      <c r="Z1202" s="60"/>
      <c r="AA1202" s="60"/>
      <c r="AB1202" s="60"/>
    </row>
    <row r="1203" spans="22:28" ht="12.75">
      <c r="V1203" s="60"/>
      <c r="W1203" s="60"/>
      <c r="X1203" s="60"/>
      <c r="Y1203" s="60"/>
      <c r="Z1203" s="60"/>
      <c r="AA1203" s="60"/>
      <c r="AB1203" s="60"/>
    </row>
    <row r="1204" spans="22:28" ht="12.75">
      <c r="V1204" s="60"/>
      <c r="W1204" s="60"/>
      <c r="X1204" s="60"/>
      <c r="Y1204" s="60"/>
      <c r="Z1204" s="60"/>
      <c r="AA1204" s="60"/>
      <c r="AB1204" s="60"/>
    </row>
    <row r="1205" spans="22:28" ht="12.75">
      <c r="V1205" s="60"/>
      <c r="W1205" s="60"/>
      <c r="X1205" s="60"/>
      <c r="Y1205" s="60"/>
      <c r="Z1205" s="60"/>
      <c r="AA1205" s="60"/>
      <c r="AB1205" s="60"/>
    </row>
    <row r="1206" spans="22:28" ht="12.75">
      <c r="V1206" s="60"/>
      <c r="W1206" s="60"/>
      <c r="X1206" s="60"/>
      <c r="Y1206" s="60"/>
      <c r="Z1206" s="60"/>
      <c r="AA1206" s="60"/>
      <c r="AB1206" s="60"/>
    </row>
    <row r="1207" spans="22:28" ht="12.75">
      <c r="V1207" s="60"/>
      <c r="W1207" s="60"/>
      <c r="X1207" s="60"/>
      <c r="Y1207" s="60"/>
      <c r="Z1207" s="60"/>
      <c r="AA1207" s="60"/>
      <c r="AB1207" s="60"/>
    </row>
    <row r="1208" spans="22:28" ht="12.75">
      <c r="V1208" s="60"/>
      <c r="W1208" s="60"/>
      <c r="X1208" s="60"/>
      <c r="Y1208" s="60"/>
      <c r="Z1208" s="60"/>
      <c r="AA1208" s="60"/>
      <c r="AB1208" s="60"/>
    </row>
    <row r="1209" spans="22:28" ht="12.75">
      <c r="V1209" s="60"/>
      <c r="W1209" s="60"/>
      <c r="X1209" s="60"/>
      <c r="Y1209" s="60"/>
      <c r="Z1209" s="60"/>
      <c r="AA1209" s="60"/>
      <c r="AB1209" s="60"/>
    </row>
    <row r="1210" spans="22:28" ht="12.75">
      <c r="V1210" s="60"/>
      <c r="W1210" s="60"/>
      <c r="X1210" s="60"/>
      <c r="Y1210" s="60"/>
      <c r="Z1210" s="60"/>
      <c r="AA1210" s="60"/>
      <c r="AB1210" s="60"/>
    </row>
    <row r="1211" spans="22:28" ht="12.75">
      <c r="V1211" s="60"/>
      <c r="W1211" s="60"/>
      <c r="X1211" s="60"/>
      <c r="Y1211" s="60"/>
      <c r="Z1211" s="60"/>
      <c r="AA1211" s="60"/>
      <c r="AB1211" s="60"/>
    </row>
    <row r="1212" spans="22:28" ht="12.75">
      <c r="V1212" s="60"/>
      <c r="W1212" s="60"/>
      <c r="X1212" s="60"/>
      <c r="Y1212" s="60"/>
      <c r="Z1212" s="60"/>
      <c r="AA1212" s="60"/>
      <c r="AB1212" s="60"/>
    </row>
    <row r="1213" spans="22:28" ht="12.75">
      <c r="V1213" s="60"/>
      <c r="W1213" s="60"/>
      <c r="X1213" s="60"/>
      <c r="Y1213" s="60"/>
      <c r="Z1213" s="60"/>
      <c r="AA1213" s="60"/>
      <c r="AB1213" s="60"/>
    </row>
    <row r="1214" spans="22:28" ht="12.75">
      <c r="V1214" s="60"/>
      <c r="W1214" s="60"/>
      <c r="X1214" s="60"/>
      <c r="Y1214" s="60"/>
      <c r="Z1214" s="60"/>
      <c r="AA1214" s="60"/>
      <c r="AB1214" s="60"/>
    </row>
    <row r="1215" spans="22:28" ht="12.75">
      <c r="V1215" s="60"/>
      <c r="W1215" s="60"/>
      <c r="X1215" s="60"/>
      <c r="Y1215" s="60"/>
      <c r="Z1215" s="60"/>
      <c r="AA1215" s="60"/>
      <c r="AB1215" s="60"/>
    </row>
    <row r="1216" spans="22:28" ht="12.75">
      <c r="V1216" s="60"/>
      <c r="W1216" s="60"/>
      <c r="X1216" s="60"/>
      <c r="Y1216" s="60"/>
      <c r="Z1216" s="60"/>
      <c r="AA1216" s="60"/>
      <c r="AB1216" s="60"/>
    </row>
    <row r="1217" spans="22:28" ht="12.75">
      <c r="V1217" s="60"/>
      <c r="W1217" s="60"/>
      <c r="X1217" s="60"/>
      <c r="Y1217" s="60"/>
      <c r="Z1217" s="60"/>
      <c r="AA1217" s="60"/>
      <c r="AB1217" s="60"/>
    </row>
    <row r="1218" spans="22:28" ht="12.75">
      <c r="V1218" s="60"/>
      <c r="W1218" s="60"/>
      <c r="X1218" s="60"/>
      <c r="Y1218" s="60"/>
      <c r="Z1218" s="60"/>
      <c r="AA1218" s="60"/>
      <c r="AB1218" s="60"/>
    </row>
    <row r="1219" spans="22:28" ht="12.75">
      <c r="V1219" s="60"/>
      <c r="W1219" s="60"/>
      <c r="X1219" s="60"/>
      <c r="Y1219" s="60"/>
      <c r="Z1219" s="60"/>
      <c r="AA1219" s="60"/>
      <c r="AB1219" s="60"/>
    </row>
    <row r="1220" spans="22:28" ht="12.75">
      <c r="V1220" s="60"/>
      <c r="W1220" s="60"/>
      <c r="X1220" s="60"/>
      <c r="Y1220" s="60"/>
      <c r="Z1220" s="60"/>
      <c r="AA1220" s="60"/>
      <c r="AB1220" s="60"/>
    </row>
    <row r="1221" spans="22:28" ht="12.75">
      <c r="V1221" s="60"/>
      <c r="W1221" s="60"/>
      <c r="X1221" s="60"/>
      <c r="Y1221" s="60"/>
      <c r="Z1221" s="60"/>
      <c r="AA1221" s="60"/>
      <c r="AB1221" s="60"/>
    </row>
    <row r="1222" spans="22:28" ht="12.75">
      <c r="V1222" s="60"/>
      <c r="W1222" s="60"/>
      <c r="X1222" s="60"/>
      <c r="Y1222" s="60"/>
      <c r="Z1222" s="60"/>
      <c r="AA1222" s="60"/>
      <c r="AB1222" s="60"/>
    </row>
    <row r="1223" spans="22:28" ht="12.75">
      <c r="V1223" s="60"/>
      <c r="W1223" s="60"/>
      <c r="X1223" s="60"/>
      <c r="Y1223" s="60"/>
      <c r="Z1223" s="60"/>
      <c r="AA1223" s="60"/>
      <c r="AB1223" s="60"/>
    </row>
    <row r="1224" spans="22:28" ht="12.75">
      <c r="V1224" s="60"/>
      <c r="W1224" s="60"/>
      <c r="X1224" s="60"/>
      <c r="Y1224" s="60"/>
      <c r="Z1224" s="60"/>
      <c r="AA1224" s="60"/>
      <c r="AB1224" s="60"/>
    </row>
    <row r="1225" spans="22:28" ht="12.75">
      <c r="V1225" s="60"/>
      <c r="W1225" s="60"/>
      <c r="X1225" s="60"/>
      <c r="Y1225" s="60"/>
      <c r="Z1225" s="60"/>
      <c r="AA1225" s="60"/>
      <c r="AB1225" s="60"/>
    </row>
    <row r="1226" spans="22:28" ht="12.75">
      <c r="V1226" s="60"/>
      <c r="W1226" s="60"/>
      <c r="X1226" s="60"/>
      <c r="Y1226" s="60"/>
      <c r="Z1226" s="60"/>
      <c r="AA1226" s="60"/>
      <c r="AB1226" s="60"/>
    </row>
    <row r="1227" spans="22:28" ht="12.75">
      <c r="V1227" s="60"/>
      <c r="W1227" s="60"/>
      <c r="X1227" s="60"/>
      <c r="Y1227" s="60"/>
      <c r="Z1227" s="60"/>
      <c r="AA1227" s="60"/>
      <c r="AB1227" s="60"/>
    </row>
    <row r="1228" spans="22:28" ht="12.75">
      <c r="V1228" s="60"/>
      <c r="W1228" s="60"/>
      <c r="X1228" s="60"/>
      <c r="Y1228" s="60"/>
      <c r="Z1228" s="60"/>
      <c r="AA1228" s="60"/>
      <c r="AB1228" s="60"/>
    </row>
    <row r="1229" spans="22:28" ht="12.75">
      <c r="V1229" s="60"/>
      <c r="W1229" s="60"/>
      <c r="X1229" s="60"/>
      <c r="Y1229" s="60"/>
      <c r="Z1229" s="60"/>
      <c r="AA1229" s="60"/>
      <c r="AB1229" s="60"/>
    </row>
    <row r="1230" spans="22:28" ht="12.75">
      <c r="V1230" s="60"/>
      <c r="W1230" s="60"/>
      <c r="X1230" s="60"/>
      <c r="Y1230" s="60"/>
      <c r="Z1230" s="60"/>
      <c r="AA1230" s="60"/>
      <c r="AB1230" s="60"/>
    </row>
    <row r="1231" spans="22:28" ht="12.75">
      <c r="V1231" s="60"/>
      <c r="W1231" s="60"/>
      <c r="X1231" s="60"/>
      <c r="Y1231" s="60"/>
      <c r="Z1231" s="60"/>
      <c r="AA1231" s="60"/>
      <c r="AB1231" s="60"/>
    </row>
    <row r="1232" spans="22:28" ht="12.75">
      <c r="V1232" s="60"/>
      <c r="W1232" s="60"/>
      <c r="X1232" s="60"/>
      <c r="Y1232" s="60"/>
      <c r="Z1232" s="60"/>
      <c r="AA1232" s="60"/>
      <c r="AB1232" s="60"/>
    </row>
    <row r="1233" spans="22:28" ht="12.75">
      <c r="V1233" s="60"/>
      <c r="W1233" s="60"/>
      <c r="X1233" s="60"/>
      <c r="Y1233" s="60"/>
      <c r="Z1233" s="60"/>
      <c r="AA1233" s="60"/>
      <c r="AB1233" s="60"/>
    </row>
    <row r="1234" spans="22:28" ht="12.75">
      <c r="V1234" s="60"/>
      <c r="W1234" s="60"/>
      <c r="X1234" s="60"/>
      <c r="Y1234" s="60"/>
      <c r="Z1234" s="60"/>
      <c r="AA1234" s="60"/>
      <c r="AB1234" s="60"/>
    </row>
    <row r="1235" spans="22:28" ht="12.75">
      <c r="V1235" s="60"/>
      <c r="W1235" s="60"/>
      <c r="X1235" s="60"/>
      <c r="Y1235" s="60"/>
      <c r="Z1235" s="60"/>
      <c r="AA1235" s="60"/>
      <c r="AB1235" s="60"/>
    </row>
    <row r="1236" spans="22:28" ht="12.75">
      <c r="V1236" s="60"/>
      <c r="W1236" s="60"/>
      <c r="X1236" s="60"/>
      <c r="Y1236" s="60"/>
      <c r="Z1236" s="60"/>
      <c r="AA1236" s="60"/>
      <c r="AB1236" s="60"/>
    </row>
    <row r="1237" spans="22:28" ht="12.75">
      <c r="V1237" s="60"/>
      <c r="W1237" s="60"/>
      <c r="X1237" s="60"/>
      <c r="Y1237" s="60"/>
      <c r="Z1237" s="60"/>
      <c r="AA1237" s="60"/>
      <c r="AB1237" s="60"/>
    </row>
    <row r="1238" spans="22:28" ht="12.75">
      <c r="V1238" s="60"/>
      <c r="W1238" s="60"/>
      <c r="X1238" s="60"/>
      <c r="Y1238" s="60"/>
      <c r="Z1238" s="60"/>
      <c r="AA1238" s="60"/>
      <c r="AB1238" s="60"/>
    </row>
    <row r="1239" spans="22:28" ht="12.75">
      <c r="V1239" s="60"/>
      <c r="W1239" s="60"/>
      <c r="X1239" s="60"/>
      <c r="Y1239" s="60"/>
      <c r="Z1239" s="60"/>
      <c r="AA1239" s="60"/>
      <c r="AB1239" s="60"/>
    </row>
    <row r="1240" spans="22:28" ht="12.75">
      <c r="V1240" s="60"/>
      <c r="W1240" s="60"/>
      <c r="X1240" s="60"/>
      <c r="Y1240" s="60"/>
      <c r="Z1240" s="60"/>
      <c r="AA1240" s="60"/>
      <c r="AB1240" s="60"/>
    </row>
    <row r="1241" spans="22:28" ht="12.75">
      <c r="V1241" s="60"/>
      <c r="W1241" s="60"/>
      <c r="X1241" s="60"/>
      <c r="Y1241" s="60"/>
      <c r="Z1241" s="60"/>
      <c r="AA1241" s="60"/>
      <c r="AB1241" s="60"/>
    </row>
    <row r="1242" spans="22:28" ht="12.75">
      <c r="V1242" s="60"/>
      <c r="W1242" s="60"/>
      <c r="X1242" s="60"/>
      <c r="Y1242" s="60"/>
      <c r="Z1242" s="60"/>
      <c r="AA1242" s="60"/>
      <c r="AB1242" s="60"/>
    </row>
    <row r="1243" spans="22:28" ht="12.75">
      <c r="V1243" s="60"/>
      <c r="W1243" s="60"/>
      <c r="X1243" s="60"/>
      <c r="Y1243" s="60"/>
      <c r="Z1243" s="60"/>
      <c r="AA1243" s="60"/>
      <c r="AB1243" s="60"/>
    </row>
    <row r="1244" spans="22:28" ht="12.75">
      <c r="V1244" s="60"/>
      <c r="W1244" s="60"/>
      <c r="X1244" s="60"/>
      <c r="Y1244" s="60"/>
      <c r="Z1244" s="60"/>
      <c r="AA1244" s="60"/>
      <c r="AB1244" s="60"/>
    </row>
    <row r="1245" spans="22:28" ht="12.75">
      <c r="V1245" s="60"/>
      <c r="W1245" s="60"/>
      <c r="X1245" s="60"/>
      <c r="Y1245" s="60"/>
      <c r="Z1245" s="60"/>
      <c r="AA1245" s="60"/>
      <c r="AB1245" s="60"/>
    </row>
    <row r="1246" spans="22:28" ht="12.75">
      <c r="V1246" s="60"/>
      <c r="W1246" s="60"/>
      <c r="X1246" s="60"/>
      <c r="Y1246" s="60"/>
      <c r="Z1246" s="60"/>
      <c r="AA1246" s="60"/>
      <c r="AB1246" s="60"/>
    </row>
    <row r="1247" spans="22:28" ht="12.75">
      <c r="V1247" s="60"/>
      <c r="W1247" s="60"/>
      <c r="X1247" s="60"/>
      <c r="Y1247" s="60"/>
      <c r="Z1247" s="60"/>
      <c r="AA1247" s="60"/>
      <c r="AB1247" s="60"/>
    </row>
    <row r="1248" spans="22:28" ht="12.75">
      <c r="V1248" s="60"/>
      <c r="W1248" s="60"/>
      <c r="X1248" s="60"/>
      <c r="Y1248" s="60"/>
      <c r="Z1248" s="60"/>
      <c r="AA1248" s="60"/>
      <c r="AB1248" s="60"/>
    </row>
    <row r="1249" spans="22:28" ht="12.75">
      <c r="V1249" s="60"/>
      <c r="W1249" s="60"/>
      <c r="X1249" s="60"/>
      <c r="Y1249" s="60"/>
      <c r="Z1249" s="60"/>
      <c r="AA1249" s="60"/>
      <c r="AB1249" s="60"/>
    </row>
    <row r="1250" spans="22:28" ht="12.75">
      <c r="V1250" s="60"/>
      <c r="W1250" s="60"/>
      <c r="X1250" s="60"/>
      <c r="Y1250" s="60"/>
      <c r="Z1250" s="60"/>
      <c r="AA1250" s="60"/>
      <c r="AB1250" s="60"/>
    </row>
    <row r="1251" spans="22:28" ht="12.75">
      <c r="V1251" s="60"/>
      <c r="W1251" s="60"/>
      <c r="X1251" s="60"/>
      <c r="Y1251" s="60"/>
      <c r="Z1251" s="60"/>
      <c r="AA1251" s="60"/>
      <c r="AB1251" s="60"/>
    </row>
    <row r="1252" spans="22:28" ht="12.75">
      <c r="V1252" s="60"/>
      <c r="W1252" s="60"/>
      <c r="X1252" s="60"/>
      <c r="Y1252" s="60"/>
      <c r="Z1252" s="60"/>
      <c r="AA1252" s="60"/>
      <c r="AB1252" s="60"/>
    </row>
    <row r="1253" spans="22:28" ht="12.75">
      <c r="V1253" s="60"/>
      <c r="W1253" s="60"/>
      <c r="X1253" s="60"/>
      <c r="Y1253" s="60"/>
      <c r="Z1253" s="60"/>
      <c r="AA1253" s="60"/>
      <c r="AB1253" s="60"/>
    </row>
    <row r="1254" spans="22:28" ht="12.75">
      <c r="V1254" s="60"/>
      <c r="W1254" s="60"/>
      <c r="X1254" s="60"/>
      <c r="Y1254" s="60"/>
      <c r="Z1254" s="60"/>
      <c r="AA1254" s="60"/>
      <c r="AB1254" s="60"/>
    </row>
    <row r="1255" spans="22:28" ht="12.75">
      <c r="V1255" s="60"/>
      <c r="W1255" s="60"/>
      <c r="X1255" s="60"/>
      <c r="Y1255" s="60"/>
      <c r="Z1255" s="60"/>
      <c r="AA1255" s="60"/>
      <c r="AB1255" s="60"/>
    </row>
    <row r="1256" spans="22:28" ht="12.75">
      <c r="V1256" s="60"/>
      <c r="W1256" s="60"/>
      <c r="X1256" s="60"/>
      <c r="Y1256" s="60"/>
      <c r="Z1256" s="60"/>
      <c r="AA1256" s="60"/>
      <c r="AB1256" s="60"/>
    </row>
    <row r="1257" spans="22:28" ht="12.75">
      <c r="V1257" s="60"/>
      <c r="W1257" s="60"/>
      <c r="X1257" s="60"/>
      <c r="Y1257" s="60"/>
      <c r="Z1257" s="60"/>
      <c r="AA1257" s="60"/>
      <c r="AB1257" s="60"/>
    </row>
    <row r="1258" spans="22:28" ht="12.75">
      <c r="V1258" s="60"/>
      <c r="W1258" s="60"/>
      <c r="X1258" s="60"/>
      <c r="Y1258" s="60"/>
      <c r="Z1258" s="60"/>
      <c r="AA1258" s="60"/>
      <c r="AB1258" s="60"/>
    </row>
    <row r="1259" spans="22:28" ht="12.75">
      <c r="V1259" s="60"/>
      <c r="W1259" s="60"/>
      <c r="X1259" s="60"/>
      <c r="Y1259" s="60"/>
      <c r="Z1259" s="60"/>
      <c r="AA1259" s="60"/>
      <c r="AB1259" s="60"/>
    </row>
    <row r="1260" spans="22:28" ht="12.75">
      <c r="V1260" s="60"/>
      <c r="W1260" s="60"/>
      <c r="X1260" s="60"/>
      <c r="Y1260" s="60"/>
      <c r="Z1260" s="60"/>
      <c r="AA1260" s="60"/>
      <c r="AB1260" s="60"/>
    </row>
    <row r="1261" spans="22:28" ht="12.75">
      <c r="V1261" s="60"/>
      <c r="W1261" s="60"/>
      <c r="X1261" s="60"/>
      <c r="Y1261" s="60"/>
      <c r="Z1261" s="60"/>
      <c r="AA1261" s="60"/>
      <c r="AB1261" s="60"/>
    </row>
    <row r="1262" spans="22:28" ht="12.75">
      <c r="V1262" s="60"/>
      <c r="W1262" s="60"/>
      <c r="X1262" s="60"/>
      <c r="Y1262" s="60"/>
      <c r="Z1262" s="60"/>
      <c r="AA1262" s="60"/>
      <c r="AB1262" s="60"/>
    </row>
    <row r="1263" spans="22:28" ht="12.75">
      <c r="V1263" s="60"/>
      <c r="W1263" s="60"/>
      <c r="X1263" s="60"/>
      <c r="Y1263" s="60"/>
      <c r="Z1263" s="60"/>
      <c r="AA1263" s="60"/>
      <c r="AB1263" s="60"/>
    </row>
    <row r="1264" spans="22:28" ht="12.75">
      <c r="V1264" s="60"/>
      <c r="W1264" s="60"/>
      <c r="X1264" s="60"/>
      <c r="Y1264" s="60"/>
      <c r="Z1264" s="60"/>
      <c r="AA1264" s="60"/>
      <c r="AB1264" s="60"/>
    </row>
    <row r="1265" spans="22:28" ht="12.75">
      <c r="V1265" s="60"/>
      <c r="W1265" s="60"/>
      <c r="X1265" s="60"/>
      <c r="Y1265" s="60"/>
      <c r="Z1265" s="60"/>
      <c r="AA1265" s="60"/>
      <c r="AB1265" s="60"/>
    </row>
    <row r="1266" spans="22:28" ht="12.75">
      <c r="V1266" s="60"/>
      <c r="W1266" s="60"/>
      <c r="X1266" s="60"/>
      <c r="Y1266" s="60"/>
      <c r="Z1266" s="60"/>
      <c r="AA1266" s="60"/>
      <c r="AB1266" s="60"/>
    </row>
    <row r="1267" spans="22:28" ht="12.75">
      <c r="V1267" s="60"/>
      <c r="W1267" s="60"/>
      <c r="X1267" s="60"/>
      <c r="Y1267" s="60"/>
      <c r="Z1267" s="60"/>
      <c r="AA1267" s="60"/>
      <c r="AB1267" s="60"/>
    </row>
    <row r="1268" spans="22:28" ht="12.75">
      <c r="V1268" s="60"/>
      <c r="W1268" s="60"/>
      <c r="X1268" s="60"/>
      <c r="Y1268" s="60"/>
      <c r="Z1268" s="60"/>
      <c r="AA1268" s="60"/>
      <c r="AB1268" s="60"/>
    </row>
    <row r="1269" spans="22:28" ht="12.75">
      <c r="V1269" s="60"/>
      <c r="W1269" s="60"/>
      <c r="X1269" s="60"/>
      <c r="Y1269" s="60"/>
      <c r="Z1269" s="60"/>
      <c r="AA1269" s="60"/>
      <c r="AB1269" s="60"/>
    </row>
    <row r="1270" spans="22:28" ht="12.75">
      <c r="V1270" s="60"/>
      <c r="W1270" s="60"/>
      <c r="X1270" s="60"/>
      <c r="Y1270" s="60"/>
      <c r="Z1270" s="60"/>
      <c r="AA1270" s="60"/>
      <c r="AB1270" s="60"/>
    </row>
    <row r="1271" spans="22:28" ht="12.75">
      <c r="V1271" s="60"/>
      <c r="W1271" s="60"/>
      <c r="X1271" s="60"/>
      <c r="Y1271" s="60"/>
      <c r="Z1271" s="60"/>
      <c r="AA1271" s="60"/>
      <c r="AB1271" s="60"/>
    </row>
    <row r="1272" spans="22:28" ht="12.75">
      <c r="V1272" s="60"/>
      <c r="W1272" s="60"/>
      <c r="X1272" s="60"/>
      <c r="Y1272" s="60"/>
      <c r="Z1272" s="60"/>
      <c r="AA1272" s="60"/>
      <c r="AB1272" s="60"/>
    </row>
    <row r="1273" spans="22:28" ht="12.75">
      <c r="V1273" s="60"/>
      <c r="W1273" s="60"/>
      <c r="X1273" s="60"/>
      <c r="Y1273" s="60"/>
      <c r="Z1273" s="60"/>
      <c r="AA1273" s="60"/>
      <c r="AB1273" s="60"/>
    </row>
    <row r="1274" spans="22:28" ht="12.75">
      <c r="V1274" s="60"/>
      <c r="W1274" s="60"/>
      <c r="X1274" s="60"/>
      <c r="Y1274" s="60"/>
      <c r="Z1274" s="60"/>
      <c r="AA1274" s="60"/>
      <c r="AB1274" s="60"/>
    </row>
    <row r="1275" spans="22:28" ht="12.75">
      <c r="V1275" s="60"/>
      <c r="W1275" s="60"/>
      <c r="X1275" s="60"/>
      <c r="Y1275" s="60"/>
      <c r="Z1275" s="60"/>
      <c r="AA1275" s="60"/>
      <c r="AB1275" s="60"/>
    </row>
    <row r="1276" spans="22:28" ht="12.75">
      <c r="V1276" s="60"/>
      <c r="W1276" s="60"/>
      <c r="X1276" s="60"/>
      <c r="Y1276" s="60"/>
      <c r="Z1276" s="60"/>
      <c r="AA1276" s="60"/>
      <c r="AB1276" s="60"/>
    </row>
    <row r="1277" spans="22:28" ht="12.75">
      <c r="V1277" s="60"/>
      <c r="W1277" s="60"/>
      <c r="X1277" s="60"/>
      <c r="Y1277" s="60"/>
      <c r="Z1277" s="60"/>
      <c r="AA1277" s="60"/>
      <c r="AB1277" s="60"/>
    </row>
    <row r="1278" spans="22:28" ht="12.75">
      <c r="V1278" s="60"/>
      <c r="W1278" s="60"/>
      <c r="X1278" s="60"/>
      <c r="Y1278" s="60"/>
      <c r="Z1278" s="60"/>
      <c r="AA1278" s="60"/>
      <c r="AB1278" s="60"/>
    </row>
    <row r="1279" spans="22:28" ht="12.75">
      <c r="V1279" s="60"/>
      <c r="W1279" s="60"/>
      <c r="X1279" s="60"/>
      <c r="Y1279" s="60"/>
      <c r="Z1279" s="60"/>
      <c r="AA1279" s="60"/>
      <c r="AB1279" s="60"/>
    </row>
    <row r="1280" spans="22:28" ht="12.75">
      <c r="V1280" s="60"/>
      <c r="W1280" s="60"/>
      <c r="X1280" s="60"/>
      <c r="Y1280" s="60"/>
      <c r="Z1280" s="60"/>
      <c r="AA1280" s="60"/>
      <c r="AB1280" s="60"/>
    </row>
    <row r="1281" spans="22:28" ht="12.75">
      <c r="V1281" s="60"/>
      <c r="W1281" s="60"/>
      <c r="X1281" s="60"/>
      <c r="Y1281" s="60"/>
      <c r="Z1281" s="60"/>
      <c r="AA1281" s="60"/>
      <c r="AB1281" s="60"/>
    </row>
    <row r="1282" spans="22:28" ht="12.75">
      <c r="V1282" s="60"/>
      <c r="W1282" s="60"/>
      <c r="X1282" s="60"/>
      <c r="Y1282" s="60"/>
      <c r="Z1282" s="60"/>
      <c r="AA1282" s="60"/>
      <c r="AB1282" s="60"/>
    </row>
    <row r="1283" spans="22:28" ht="12.75">
      <c r="V1283" s="60"/>
      <c r="W1283" s="60"/>
      <c r="X1283" s="60"/>
      <c r="Y1283" s="60"/>
      <c r="Z1283" s="60"/>
      <c r="AA1283" s="60"/>
      <c r="AB1283" s="60"/>
    </row>
    <row r="1284" spans="22:28" ht="12.75">
      <c r="V1284" s="60"/>
      <c r="W1284" s="60"/>
      <c r="X1284" s="60"/>
      <c r="Y1284" s="60"/>
      <c r="Z1284" s="60"/>
      <c r="AA1284" s="60"/>
      <c r="AB1284" s="60"/>
    </row>
    <row r="1285" spans="22:28" ht="12.75">
      <c r="V1285" s="60"/>
      <c r="W1285" s="60"/>
      <c r="X1285" s="60"/>
      <c r="Y1285" s="60"/>
      <c r="Z1285" s="60"/>
      <c r="AA1285" s="60"/>
      <c r="AB1285" s="60"/>
    </row>
    <row r="1286" spans="22:28" ht="12.75">
      <c r="V1286" s="60"/>
      <c r="W1286" s="60"/>
      <c r="X1286" s="60"/>
      <c r="Y1286" s="60"/>
      <c r="Z1286" s="60"/>
      <c r="AA1286" s="60"/>
      <c r="AB1286" s="60"/>
    </row>
    <row r="1287" spans="22:28" ht="12.75">
      <c r="V1287" s="60"/>
      <c r="W1287" s="60"/>
      <c r="X1287" s="60"/>
      <c r="Y1287" s="60"/>
      <c r="Z1287" s="60"/>
      <c r="AA1287" s="60"/>
      <c r="AB1287" s="60"/>
    </row>
    <row r="1288" spans="22:28" ht="12.75">
      <c r="V1288" s="60"/>
      <c r="W1288" s="60"/>
      <c r="X1288" s="60"/>
      <c r="Y1288" s="60"/>
      <c r="Z1288" s="60"/>
      <c r="AA1288" s="60"/>
      <c r="AB1288" s="60"/>
    </row>
    <row r="1289" spans="22:28" ht="12.75">
      <c r="V1289" s="60"/>
      <c r="W1289" s="60"/>
      <c r="X1289" s="60"/>
      <c r="Y1289" s="60"/>
      <c r="Z1289" s="60"/>
      <c r="AA1289" s="60"/>
      <c r="AB1289" s="60"/>
    </row>
    <row r="1290" spans="22:28" ht="12.75">
      <c r="V1290" s="60"/>
      <c r="W1290" s="60"/>
      <c r="X1290" s="60"/>
      <c r="Y1290" s="60"/>
      <c r="Z1290" s="60"/>
      <c r="AA1290" s="60"/>
      <c r="AB1290" s="60"/>
    </row>
    <row r="1291" spans="22:28" ht="12.75">
      <c r="V1291" s="60"/>
      <c r="W1291" s="60"/>
      <c r="X1291" s="60"/>
      <c r="Y1291" s="60"/>
      <c r="Z1291" s="60"/>
      <c r="AA1291" s="60"/>
      <c r="AB1291" s="60"/>
    </row>
    <row r="1292" spans="22:28" ht="12.75">
      <c r="V1292" s="60"/>
      <c r="W1292" s="60"/>
      <c r="X1292" s="60"/>
      <c r="Y1292" s="60"/>
      <c r="Z1292" s="60"/>
      <c r="AA1292" s="60"/>
      <c r="AB1292" s="60"/>
    </row>
    <row r="1293" spans="22:28" ht="12.75">
      <c r="V1293" s="60"/>
      <c r="W1293" s="60"/>
      <c r="X1293" s="60"/>
      <c r="Y1293" s="60"/>
      <c r="Z1293" s="60"/>
      <c r="AA1293" s="60"/>
      <c r="AB1293" s="60"/>
    </row>
    <row r="1294" spans="22:28" ht="12.75">
      <c r="V1294" s="60"/>
      <c r="W1294" s="60"/>
      <c r="X1294" s="60"/>
      <c r="Y1294" s="60"/>
      <c r="Z1294" s="60"/>
      <c r="AA1294" s="60"/>
      <c r="AB1294" s="60"/>
    </row>
    <row r="1295" spans="22:28" ht="12.75">
      <c r="V1295" s="60"/>
      <c r="W1295" s="60"/>
      <c r="X1295" s="60"/>
      <c r="Y1295" s="60"/>
      <c r="Z1295" s="60"/>
      <c r="AA1295" s="60"/>
      <c r="AB1295" s="60"/>
    </row>
    <row r="1296" spans="22:28" ht="12.75">
      <c r="V1296" s="60"/>
      <c r="W1296" s="60"/>
      <c r="X1296" s="60"/>
      <c r="Y1296" s="60"/>
      <c r="Z1296" s="60"/>
      <c r="AA1296" s="60"/>
      <c r="AB1296" s="60"/>
    </row>
    <row r="1297" spans="22:28" ht="12.75">
      <c r="V1297" s="60"/>
      <c r="W1297" s="60"/>
      <c r="X1297" s="60"/>
      <c r="Y1297" s="60"/>
      <c r="Z1297" s="60"/>
      <c r="AA1297" s="60"/>
      <c r="AB1297" s="60"/>
    </row>
    <row r="1298" spans="22:28" ht="12.75">
      <c r="V1298" s="60"/>
      <c r="W1298" s="60"/>
      <c r="X1298" s="60"/>
      <c r="Y1298" s="60"/>
      <c r="Z1298" s="60"/>
      <c r="AA1298" s="60"/>
      <c r="AB1298" s="60"/>
    </row>
    <row r="1299" spans="22:28" ht="12.75">
      <c r="V1299" s="60"/>
      <c r="W1299" s="60"/>
      <c r="X1299" s="60"/>
      <c r="Y1299" s="60"/>
      <c r="Z1299" s="60"/>
      <c r="AA1299" s="60"/>
      <c r="AB1299" s="60"/>
    </row>
    <row r="1300" spans="22:28" ht="12.75">
      <c r="V1300" s="60"/>
      <c r="W1300" s="60"/>
      <c r="X1300" s="60"/>
      <c r="Y1300" s="60"/>
      <c r="Z1300" s="60"/>
      <c r="AA1300" s="60"/>
      <c r="AB1300" s="60"/>
    </row>
    <row r="1301" spans="22:28" ht="12.75">
      <c r="V1301" s="60"/>
      <c r="W1301" s="60"/>
      <c r="X1301" s="60"/>
      <c r="Y1301" s="60"/>
      <c r="Z1301" s="60"/>
      <c r="AA1301" s="60"/>
      <c r="AB1301" s="60"/>
    </row>
    <row r="1302" spans="22:28" ht="12.75">
      <c r="V1302" s="60"/>
      <c r="W1302" s="60"/>
      <c r="X1302" s="60"/>
      <c r="Y1302" s="60"/>
      <c r="Z1302" s="60"/>
      <c r="AA1302" s="60"/>
      <c r="AB1302" s="60"/>
    </row>
    <row r="1303" spans="22:28" ht="12.75">
      <c r="V1303" s="60"/>
      <c r="W1303" s="60"/>
      <c r="X1303" s="60"/>
      <c r="Y1303" s="60"/>
      <c r="Z1303" s="60"/>
      <c r="AA1303" s="60"/>
      <c r="AB1303" s="60"/>
    </row>
    <row r="1304" spans="22:28" ht="12.75">
      <c r="V1304" s="60"/>
      <c r="W1304" s="60"/>
      <c r="X1304" s="60"/>
      <c r="Y1304" s="60"/>
      <c r="Z1304" s="60"/>
      <c r="AA1304" s="60"/>
      <c r="AB1304" s="60"/>
    </row>
    <row r="1305" spans="22:28" ht="12.75">
      <c r="V1305" s="60"/>
      <c r="W1305" s="60"/>
      <c r="X1305" s="60"/>
      <c r="Y1305" s="60"/>
      <c r="Z1305" s="60"/>
      <c r="AA1305" s="60"/>
      <c r="AB1305" s="60"/>
    </row>
    <row r="1306" spans="22:28" ht="12.75">
      <c r="V1306" s="60"/>
      <c r="W1306" s="60"/>
      <c r="X1306" s="60"/>
      <c r="Y1306" s="60"/>
      <c r="Z1306" s="60"/>
      <c r="AA1306" s="60"/>
      <c r="AB1306" s="60"/>
    </row>
    <row r="1307" spans="22:28" ht="12.75">
      <c r="V1307" s="60"/>
      <c r="W1307" s="60"/>
      <c r="X1307" s="60"/>
      <c r="Y1307" s="60"/>
      <c r="Z1307" s="60"/>
      <c r="AA1307" s="60"/>
      <c r="AB1307" s="60"/>
    </row>
    <row r="1308" spans="22:28" ht="12.75">
      <c r="V1308" s="60"/>
      <c r="W1308" s="60"/>
      <c r="X1308" s="60"/>
      <c r="Y1308" s="60"/>
      <c r="Z1308" s="60"/>
      <c r="AA1308" s="60"/>
      <c r="AB1308" s="60"/>
    </row>
    <row r="1309" spans="22:28" ht="12.75">
      <c r="V1309" s="60"/>
      <c r="W1309" s="60"/>
      <c r="X1309" s="60"/>
      <c r="Y1309" s="60"/>
      <c r="Z1309" s="60"/>
      <c r="AA1309" s="60"/>
      <c r="AB1309" s="60"/>
    </row>
    <row r="1310" spans="22:28" ht="12.75">
      <c r="V1310" s="60"/>
      <c r="W1310" s="60"/>
      <c r="X1310" s="60"/>
      <c r="Y1310" s="60"/>
      <c r="Z1310" s="60"/>
      <c r="AA1310" s="60"/>
      <c r="AB1310" s="60"/>
    </row>
    <row r="1311" spans="22:28" ht="12.75">
      <c r="V1311" s="60"/>
      <c r="W1311" s="60"/>
      <c r="X1311" s="60"/>
      <c r="Y1311" s="60"/>
      <c r="Z1311" s="60"/>
      <c r="AA1311" s="60"/>
      <c r="AB1311" s="60"/>
    </row>
    <row r="1312" spans="22:28" ht="12.75">
      <c r="V1312" s="60"/>
      <c r="W1312" s="60"/>
      <c r="X1312" s="60"/>
      <c r="Y1312" s="60"/>
      <c r="Z1312" s="60"/>
      <c r="AA1312" s="60"/>
      <c r="AB1312" s="60"/>
    </row>
    <row r="1313" spans="22:28" ht="12.75">
      <c r="V1313" s="60"/>
      <c r="W1313" s="60"/>
      <c r="X1313" s="60"/>
      <c r="Y1313" s="60"/>
      <c r="Z1313" s="60"/>
      <c r="AA1313" s="60"/>
      <c r="AB1313" s="60"/>
    </row>
    <row r="1314" spans="22:28" ht="12.75">
      <c r="V1314" s="60"/>
      <c r="W1314" s="60"/>
      <c r="X1314" s="60"/>
      <c r="Y1314" s="60"/>
      <c r="Z1314" s="60"/>
      <c r="AA1314" s="60"/>
      <c r="AB1314" s="60"/>
    </row>
    <row r="1315" spans="22:28" ht="12.75">
      <c r="V1315" s="60"/>
      <c r="W1315" s="60"/>
      <c r="X1315" s="60"/>
      <c r="Y1315" s="60"/>
      <c r="Z1315" s="60"/>
      <c r="AA1315" s="60"/>
      <c r="AB1315" s="60"/>
    </row>
    <row r="1316" spans="22:28" ht="12.75">
      <c r="V1316" s="60"/>
      <c r="W1316" s="60"/>
      <c r="X1316" s="60"/>
      <c r="Y1316" s="60"/>
      <c r="Z1316" s="60"/>
      <c r="AA1316" s="60"/>
      <c r="AB1316" s="60"/>
    </row>
    <row r="1317" spans="22:28" ht="12.75">
      <c r="V1317" s="60"/>
      <c r="W1317" s="60"/>
      <c r="X1317" s="60"/>
      <c r="Y1317" s="60"/>
      <c r="Z1317" s="60"/>
      <c r="AA1317" s="60"/>
      <c r="AB1317" s="60"/>
    </row>
    <row r="1318" spans="22:28" ht="12.75">
      <c r="V1318" s="60"/>
      <c r="W1318" s="60"/>
      <c r="X1318" s="60"/>
      <c r="Y1318" s="60"/>
      <c r="Z1318" s="60"/>
      <c r="AA1318" s="60"/>
      <c r="AB1318" s="60"/>
    </row>
    <row r="1319" spans="22:28" ht="12.75">
      <c r="V1319" s="60"/>
      <c r="W1319" s="60"/>
      <c r="X1319" s="60"/>
      <c r="Y1319" s="60"/>
      <c r="Z1319" s="60"/>
      <c r="AA1319" s="60"/>
      <c r="AB1319" s="60"/>
    </row>
    <row r="1320" spans="22:28" ht="12.75">
      <c r="V1320" s="60"/>
      <c r="W1320" s="60"/>
      <c r="X1320" s="60"/>
      <c r="Y1320" s="60"/>
      <c r="Z1320" s="60"/>
      <c r="AA1320" s="60"/>
      <c r="AB1320" s="60"/>
    </row>
    <row r="1321" spans="22:28" ht="12.75">
      <c r="V1321" s="60"/>
      <c r="W1321" s="60"/>
      <c r="X1321" s="60"/>
      <c r="Y1321" s="60"/>
      <c r="Z1321" s="60"/>
      <c r="AA1321" s="60"/>
      <c r="AB1321" s="60"/>
    </row>
    <row r="1322" spans="22:28" ht="12.75">
      <c r="V1322" s="60"/>
      <c r="W1322" s="60"/>
      <c r="X1322" s="60"/>
      <c r="Y1322" s="60"/>
      <c r="Z1322" s="60"/>
      <c r="AA1322" s="60"/>
      <c r="AB1322" s="60"/>
    </row>
    <row r="1323" spans="22:28" ht="12.75">
      <c r="V1323" s="60"/>
      <c r="W1323" s="60"/>
      <c r="X1323" s="60"/>
      <c r="Y1323" s="60"/>
      <c r="Z1323" s="60"/>
      <c r="AA1323" s="60"/>
      <c r="AB1323" s="60"/>
    </row>
    <row r="1324" spans="22:28" ht="12.75">
      <c r="V1324" s="60"/>
      <c r="W1324" s="60"/>
      <c r="X1324" s="60"/>
      <c r="Y1324" s="60"/>
      <c r="Z1324" s="60"/>
      <c r="AA1324" s="60"/>
      <c r="AB1324" s="60"/>
    </row>
    <row r="1325" spans="22:28" ht="12.75">
      <c r="V1325" s="60"/>
      <c r="W1325" s="60"/>
      <c r="X1325" s="60"/>
      <c r="Y1325" s="60"/>
      <c r="Z1325" s="60"/>
      <c r="AA1325" s="60"/>
      <c r="AB1325" s="60"/>
    </row>
    <row r="1326" spans="22:28" ht="12.75">
      <c r="V1326" s="60"/>
      <c r="W1326" s="60"/>
      <c r="X1326" s="60"/>
      <c r="Y1326" s="60"/>
      <c r="Z1326" s="60"/>
      <c r="AA1326" s="60"/>
      <c r="AB1326" s="60"/>
    </row>
    <row r="1327" spans="22:28" ht="12.75">
      <c r="V1327" s="60"/>
      <c r="W1327" s="60"/>
      <c r="X1327" s="60"/>
      <c r="Y1327" s="60"/>
      <c r="Z1327" s="60"/>
      <c r="AA1327" s="60"/>
      <c r="AB1327" s="60"/>
    </row>
    <row r="1328" spans="22:28" ht="12.75">
      <c r="V1328" s="60"/>
      <c r="W1328" s="60"/>
      <c r="X1328" s="60"/>
      <c r="Y1328" s="60"/>
      <c r="Z1328" s="60"/>
      <c r="AA1328" s="60"/>
      <c r="AB1328" s="60"/>
    </row>
    <row r="1329" spans="22:28" ht="12.75">
      <c r="V1329" s="60"/>
      <c r="W1329" s="60"/>
      <c r="X1329" s="60"/>
      <c r="Y1329" s="60"/>
      <c r="Z1329" s="60"/>
      <c r="AA1329" s="60"/>
      <c r="AB1329" s="60"/>
    </row>
    <row r="1330" spans="22:28" ht="12.75">
      <c r="V1330" s="60"/>
      <c r="W1330" s="60"/>
      <c r="X1330" s="60"/>
      <c r="Y1330" s="60"/>
      <c r="Z1330" s="60"/>
      <c r="AA1330" s="60"/>
      <c r="AB1330" s="60"/>
    </row>
    <row r="1331" spans="22:28" ht="12.75">
      <c r="V1331" s="60"/>
      <c r="W1331" s="60"/>
      <c r="X1331" s="60"/>
      <c r="Y1331" s="60"/>
      <c r="Z1331" s="60"/>
      <c r="AA1331" s="60"/>
      <c r="AB1331" s="60"/>
    </row>
    <row r="1332" spans="22:28" ht="12.75">
      <c r="V1332" s="60"/>
      <c r="W1332" s="60"/>
      <c r="X1332" s="60"/>
      <c r="Y1332" s="60"/>
      <c r="Z1332" s="60"/>
      <c r="AA1332" s="60"/>
      <c r="AB1332" s="60"/>
    </row>
    <row r="1333" spans="22:28" ht="12.75">
      <c r="V1333" s="60"/>
      <c r="W1333" s="60"/>
      <c r="X1333" s="60"/>
      <c r="Y1333" s="60"/>
      <c r="Z1333" s="60"/>
      <c r="AA1333" s="60"/>
      <c r="AB1333" s="60"/>
    </row>
    <row r="1334" spans="22:28" ht="12.75">
      <c r="V1334" s="60"/>
      <c r="W1334" s="60"/>
      <c r="X1334" s="60"/>
      <c r="Y1334" s="60"/>
      <c r="Z1334" s="60"/>
      <c r="AA1334" s="60"/>
      <c r="AB1334" s="60"/>
    </row>
    <row r="1335" spans="22:28" ht="12.75">
      <c r="V1335" s="60"/>
      <c r="W1335" s="60"/>
      <c r="X1335" s="60"/>
      <c r="Y1335" s="60"/>
      <c r="Z1335" s="60"/>
      <c r="AA1335" s="60"/>
      <c r="AB1335" s="60"/>
    </row>
    <row r="1336" spans="22:28" ht="12.75">
      <c r="V1336" s="60"/>
      <c r="W1336" s="60"/>
      <c r="X1336" s="60"/>
      <c r="Y1336" s="60"/>
      <c r="Z1336" s="60"/>
      <c r="AA1336" s="60"/>
      <c r="AB1336" s="60"/>
    </row>
    <row r="1337" spans="22:28" ht="12.75">
      <c r="V1337" s="60"/>
      <c r="W1337" s="60"/>
      <c r="X1337" s="60"/>
      <c r="Y1337" s="60"/>
      <c r="Z1337" s="60"/>
      <c r="AA1337" s="60"/>
      <c r="AB1337" s="60"/>
    </row>
    <row r="1338" spans="22:28" ht="12.75">
      <c r="V1338" s="60"/>
      <c r="W1338" s="60"/>
      <c r="X1338" s="60"/>
      <c r="Y1338" s="60"/>
      <c r="Z1338" s="60"/>
      <c r="AA1338" s="60"/>
      <c r="AB1338" s="60"/>
    </row>
    <row r="1339" spans="22:28" ht="12.75">
      <c r="V1339" s="60"/>
      <c r="W1339" s="60"/>
      <c r="X1339" s="60"/>
      <c r="Y1339" s="60"/>
      <c r="Z1339" s="60"/>
      <c r="AA1339" s="60"/>
      <c r="AB1339" s="60"/>
    </row>
    <row r="1340" spans="22:28" ht="12.75">
      <c r="V1340" s="60"/>
      <c r="W1340" s="60"/>
      <c r="X1340" s="60"/>
      <c r="Y1340" s="60"/>
      <c r="Z1340" s="60"/>
      <c r="AA1340" s="60"/>
      <c r="AB1340" s="60"/>
    </row>
    <row r="1341" spans="22:28" ht="12.75">
      <c r="V1341" s="60"/>
      <c r="W1341" s="60"/>
      <c r="X1341" s="60"/>
      <c r="Y1341" s="60"/>
      <c r="Z1341" s="60"/>
      <c r="AA1341" s="60"/>
      <c r="AB1341" s="60"/>
    </row>
    <row r="1342" spans="22:28" ht="12.75">
      <c r="V1342" s="60"/>
      <c r="W1342" s="60"/>
      <c r="X1342" s="60"/>
      <c r="Y1342" s="60"/>
      <c r="Z1342" s="60"/>
      <c r="AA1342" s="60"/>
      <c r="AB1342" s="60"/>
    </row>
    <row r="1343" spans="22:28" ht="12.75">
      <c r="V1343" s="60"/>
      <c r="W1343" s="60"/>
      <c r="X1343" s="60"/>
      <c r="Y1343" s="60"/>
      <c r="Z1343" s="60"/>
      <c r="AA1343" s="60"/>
      <c r="AB1343" s="60"/>
    </row>
    <row r="1344" spans="22:28" ht="12.75">
      <c r="V1344" s="60"/>
      <c r="W1344" s="60"/>
      <c r="X1344" s="60"/>
      <c r="Y1344" s="60"/>
      <c r="Z1344" s="60"/>
      <c r="AA1344" s="60"/>
      <c r="AB1344" s="60"/>
    </row>
    <row r="1345" spans="22:28" ht="12.75">
      <c r="V1345" s="60"/>
      <c r="W1345" s="60"/>
      <c r="X1345" s="60"/>
      <c r="Y1345" s="60"/>
      <c r="Z1345" s="60"/>
      <c r="AA1345" s="60"/>
      <c r="AB1345" s="60"/>
    </row>
    <row r="1346" spans="22:28" ht="12.75">
      <c r="V1346" s="60"/>
      <c r="W1346" s="60"/>
      <c r="X1346" s="60"/>
      <c r="Y1346" s="60"/>
      <c r="Z1346" s="60"/>
      <c r="AA1346" s="60"/>
      <c r="AB1346" s="60"/>
    </row>
    <row r="1347" spans="22:28" ht="12.75">
      <c r="V1347" s="60"/>
      <c r="W1347" s="60"/>
      <c r="X1347" s="60"/>
      <c r="Y1347" s="60"/>
      <c r="Z1347" s="60"/>
      <c r="AA1347" s="60"/>
      <c r="AB1347" s="60"/>
    </row>
    <row r="1348" spans="22:28" ht="12.75">
      <c r="V1348" s="60"/>
      <c r="W1348" s="60"/>
      <c r="X1348" s="60"/>
      <c r="Y1348" s="60"/>
      <c r="Z1348" s="60"/>
      <c r="AA1348" s="60"/>
      <c r="AB1348" s="60"/>
    </row>
    <row r="1349" spans="22:28" ht="12.75">
      <c r="V1349" s="60"/>
      <c r="W1349" s="60"/>
      <c r="X1349" s="60"/>
      <c r="Y1349" s="60"/>
      <c r="Z1349" s="60"/>
      <c r="AA1349" s="60"/>
      <c r="AB1349" s="60"/>
    </row>
    <row r="1350" spans="22:28" ht="12.75">
      <c r="V1350" s="60"/>
      <c r="W1350" s="60"/>
      <c r="X1350" s="60"/>
      <c r="Y1350" s="60"/>
      <c r="Z1350" s="60"/>
      <c r="AA1350" s="60"/>
      <c r="AB1350" s="60"/>
    </row>
    <row r="1351" spans="22:28" ht="12.75">
      <c r="V1351" s="60"/>
      <c r="W1351" s="60"/>
      <c r="X1351" s="60"/>
      <c r="Y1351" s="60"/>
      <c r="Z1351" s="60"/>
      <c r="AA1351" s="60"/>
      <c r="AB1351" s="60"/>
    </row>
    <row r="1352" spans="22:28" ht="12.75">
      <c r="V1352" s="60"/>
      <c r="W1352" s="60"/>
      <c r="X1352" s="60"/>
      <c r="Y1352" s="60"/>
      <c r="Z1352" s="60"/>
      <c r="AA1352" s="60"/>
      <c r="AB1352" s="60"/>
    </row>
    <row r="1353" spans="22:28" ht="12.75">
      <c r="V1353" s="60"/>
      <c r="W1353" s="60"/>
      <c r="X1353" s="60"/>
      <c r="Y1353" s="60"/>
      <c r="Z1353" s="60"/>
      <c r="AA1353" s="60"/>
      <c r="AB1353" s="60"/>
    </row>
    <row r="1354" spans="22:28" ht="12.75">
      <c r="V1354" s="60"/>
      <c r="W1354" s="60"/>
      <c r="X1354" s="60"/>
      <c r="Y1354" s="60"/>
      <c r="Z1354" s="60"/>
      <c r="AA1354" s="60"/>
      <c r="AB1354" s="60"/>
    </row>
    <row r="1355" spans="22:28" ht="12.75">
      <c r="V1355" s="60"/>
      <c r="W1355" s="60"/>
      <c r="X1355" s="60"/>
      <c r="Y1355" s="60"/>
      <c r="Z1355" s="60"/>
      <c r="AA1355" s="60"/>
      <c r="AB1355" s="60"/>
    </row>
    <row r="1356" spans="22:28" ht="12.75">
      <c r="V1356" s="60"/>
      <c r="W1356" s="60"/>
      <c r="X1356" s="60"/>
      <c r="Y1356" s="60"/>
      <c r="Z1356" s="60"/>
      <c r="AA1356" s="60"/>
      <c r="AB1356" s="60"/>
    </row>
    <row r="1357" spans="22:28" ht="12.75">
      <c r="V1357" s="60"/>
      <c r="W1357" s="60"/>
      <c r="X1357" s="60"/>
      <c r="Y1357" s="60"/>
      <c r="Z1357" s="60"/>
      <c r="AA1357" s="60"/>
      <c r="AB1357" s="60"/>
    </row>
    <row r="1358" spans="22:28" ht="12.75">
      <c r="V1358" s="60"/>
      <c r="W1358" s="60"/>
      <c r="X1358" s="60"/>
      <c r="Y1358" s="60"/>
      <c r="Z1358" s="60"/>
      <c r="AA1358" s="60"/>
      <c r="AB1358" s="60"/>
    </row>
    <row r="1359" spans="22:28" ht="12.75">
      <c r="V1359" s="60"/>
      <c r="W1359" s="60"/>
      <c r="X1359" s="60"/>
      <c r="Y1359" s="60"/>
      <c r="Z1359" s="60"/>
      <c r="AA1359" s="60"/>
      <c r="AB1359" s="60"/>
    </row>
    <row r="1360" spans="22:28" ht="12.75">
      <c r="V1360" s="60"/>
      <c r="W1360" s="60"/>
      <c r="X1360" s="60"/>
      <c r="Y1360" s="60"/>
      <c r="Z1360" s="60"/>
      <c r="AA1360" s="60"/>
      <c r="AB1360" s="60"/>
    </row>
    <row r="1361" spans="22:28" ht="12.75">
      <c r="V1361" s="60"/>
      <c r="W1361" s="60"/>
      <c r="X1361" s="60"/>
      <c r="Y1361" s="60"/>
      <c r="Z1361" s="60"/>
      <c r="AA1361" s="60"/>
      <c r="AB1361" s="60"/>
    </row>
    <row r="1362" spans="22:28" ht="12.75">
      <c r="V1362" s="60"/>
      <c r="W1362" s="60"/>
      <c r="X1362" s="60"/>
      <c r="Y1362" s="60"/>
      <c r="Z1362" s="60"/>
      <c r="AA1362" s="60"/>
      <c r="AB1362" s="60"/>
    </row>
    <row r="1363" spans="22:28" ht="12.75">
      <c r="V1363" s="60"/>
      <c r="W1363" s="60"/>
      <c r="X1363" s="60"/>
      <c r="Y1363" s="60"/>
      <c r="Z1363" s="60"/>
      <c r="AA1363" s="60"/>
      <c r="AB1363" s="60"/>
    </row>
    <row r="1364" spans="22:28" ht="12.75">
      <c r="V1364" s="60"/>
      <c r="W1364" s="60"/>
      <c r="X1364" s="60"/>
      <c r="Y1364" s="60"/>
      <c r="Z1364" s="60"/>
      <c r="AA1364" s="60"/>
      <c r="AB1364" s="60"/>
    </row>
    <row r="1365" spans="22:28" ht="12.75">
      <c r="V1365" s="60"/>
      <c r="W1365" s="60"/>
      <c r="X1365" s="60"/>
      <c r="Y1365" s="60"/>
      <c r="Z1365" s="60"/>
      <c r="AA1365" s="60"/>
      <c r="AB1365" s="60"/>
    </row>
    <row r="1366" spans="22:28" ht="12.75">
      <c r="V1366" s="60"/>
      <c r="W1366" s="60"/>
      <c r="X1366" s="60"/>
      <c r="Y1366" s="60"/>
      <c r="Z1366" s="60"/>
      <c r="AA1366" s="60"/>
      <c r="AB1366" s="60"/>
    </row>
    <row r="1367" spans="22:28" ht="12.75">
      <c r="V1367" s="60"/>
      <c r="W1367" s="60"/>
      <c r="X1367" s="60"/>
      <c r="Y1367" s="60"/>
      <c r="Z1367" s="60"/>
      <c r="AA1367" s="60"/>
      <c r="AB1367" s="60"/>
    </row>
    <row r="1368" spans="22:28" ht="12.75">
      <c r="V1368" s="60"/>
      <c r="W1368" s="60"/>
      <c r="X1368" s="60"/>
      <c r="Y1368" s="60"/>
      <c r="Z1368" s="60"/>
      <c r="AA1368" s="60"/>
      <c r="AB1368" s="60"/>
    </row>
    <row r="1369" spans="22:28" ht="12.75">
      <c r="V1369" s="60"/>
      <c r="W1369" s="60"/>
      <c r="X1369" s="60"/>
      <c r="Y1369" s="60"/>
      <c r="Z1369" s="60"/>
      <c r="AA1369" s="60"/>
      <c r="AB1369" s="60"/>
    </row>
    <row r="1370" spans="22:28" ht="12.75">
      <c r="V1370" s="60"/>
      <c r="W1370" s="60"/>
      <c r="X1370" s="60"/>
      <c r="Y1370" s="60"/>
      <c r="Z1370" s="60"/>
      <c r="AA1370" s="60"/>
      <c r="AB1370" s="60"/>
    </row>
    <row r="1371" spans="22:28" ht="12.75">
      <c r="V1371" s="60"/>
      <c r="W1371" s="60"/>
      <c r="X1371" s="60"/>
      <c r="Y1371" s="60"/>
      <c r="Z1371" s="60"/>
      <c r="AA1371" s="60"/>
      <c r="AB1371" s="60"/>
    </row>
    <row r="1372" spans="22:28" ht="12.75">
      <c r="V1372" s="60"/>
      <c r="W1372" s="60"/>
      <c r="X1372" s="60"/>
      <c r="Y1372" s="60"/>
      <c r="Z1372" s="60"/>
      <c r="AA1372" s="60"/>
      <c r="AB1372" s="60"/>
    </row>
    <row r="1373" spans="22:28" ht="12.75">
      <c r="V1373" s="60"/>
      <c r="W1373" s="60"/>
      <c r="X1373" s="60"/>
      <c r="Y1373" s="60"/>
      <c r="Z1373" s="60"/>
      <c r="AA1373" s="60"/>
      <c r="AB1373" s="60"/>
    </row>
    <row r="1374" spans="22:28" ht="12.75">
      <c r="V1374" s="60"/>
      <c r="W1374" s="60"/>
      <c r="X1374" s="60"/>
      <c r="Y1374" s="60"/>
      <c r="Z1374" s="60"/>
      <c r="AA1374" s="60"/>
      <c r="AB1374" s="60"/>
    </row>
    <row r="1375" spans="22:28" ht="12.75">
      <c r="V1375" s="60"/>
      <c r="W1375" s="60"/>
      <c r="X1375" s="60"/>
      <c r="Y1375" s="60"/>
      <c r="Z1375" s="60"/>
      <c r="AA1375" s="60"/>
      <c r="AB1375" s="60"/>
    </row>
    <row r="1376" spans="22:28" ht="12.75">
      <c r="V1376" s="60"/>
      <c r="W1376" s="60"/>
      <c r="X1376" s="60"/>
      <c r="Y1376" s="60"/>
      <c r="Z1376" s="60"/>
      <c r="AA1376" s="60"/>
      <c r="AB1376" s="60"/>
    </row>
    <row r="1377" spans="22:28" ht="12.75">
      <c r="V1377" s="60"/>
      <c r="W1377" s="60"/>
      <c r="X1377" s="60"/>
      <c r="Y1377" s="60"/>
      <c r="Z1377" s="60"/>
      <c r="AA1377" s="60"/>
      <c r="AB1377" s="60"/>
    </row>
    <row r="1378" spans="22:28" ht="12.75">
      <c r="V1378" s="60"/>
      <c r="W1378" s="60"/>
      <c r="X1378" s="60"/>
      <c r="Y1378" s="60"/>
      <c r="Z1378" s="60"/>
      <c r="AA1378" s="60"/>
      <c r="AB1378" s="60"/>
    </row>
    <row r="1379" spans="22:28" ht="12.75">
      <c r="V1379" s="60"/>
      <c r="W1379" s="60"/>
      <c r="X1379" s="60"/>
      <c r="Y1379" s="60"/>
      <c r="Z1379" s="60"/>
      <c r="AA1379" s="60"/>
      <c r="AB1379" s="60"/>
    </row>
    <row r="1380" spans="22:28" ht="12.75">
      <c r="V1380" s="60"/>
      <c r="W1380" s="60"/>
      <c r="X1380" s="60"/>
      <c r="Y1380" s="60"/>
      <c r="Z1380" s="60"/>
      <c r="AA1380" s="60"/>
      <c r="AB1380" s="60"/>
    </row>
    <row r="1381" spans="22:28" ht="12.75">
      <c r="V1381" s="60"/>
      <c r="W1381" s="60"/>
      <c r="X1381" s="60"/>
      <c r="Y1381" s="60"/>
      <c r="Z1381" s="60"/>
      <c r="AA1381" s="60"/>
      <c r="AB1381" s="60"/>
    </row>
    <row r="1382" spans="22:28" ht="12.75">
      <c r="V1382" s="60"/>
      <c r="W1382" s="60"/>
      <c r="X1382" s="60"/>
      <c r="Y1382" s="60"/>
      <c r="Z1382" s="60"/>
      <c r="AA1382" s="60"/>
      <c r="AB1382" s="60"/>
    </row>
    <row r="1383" spans="22:28" ht="12.75">
      <c r="V1383" s="60"/>
      <c r="W1383" s="60"/>
      <c r="X1383" s="60"/>
      <c r="Y1383" s="60"/>
      <c r="Z1383" s="60"/>
      <c r="AA1383" s="60"/>
      <c r="AB1383" s="60"/>
    </row>
    <row r="1384" spans="22:28" ht="12.75">
      <c r="V1384" s="60"/>
      <c r="W1384" s="60"/>
      <c r="X1384" s="60"/>
      <c r="Y1384" s="60"/>
      <c r="Z1384" s="60"/>
      <c r="AA1384" s="60"/>
      <c r="AB1384" s="60"/>
    </row>
    <row r="1385" spans="22:28" ht="12.75">
      <c r="V1385" s="60"/>
      <c r="W1385" s="60"/>
      <c r="X1385" s="60"/>
      <c r="Y1385" s="60"/>
      <c r="Z1385" s="60"/>
      <c r="AA1385" s="60"/>
      <c r="AB1385" s="60"/>
    </row>
    <row r="1386" spans="22:28" ht="12.75">
      <c r="V1386" s="60"/>
      <c r="W1386" s="60"/>
      <c r="X1386" s="60"/>
      <c r="Y1386" s="60"/>
      <c r="Z1386" s="60"/>
      <c r="AA1386" s="60"/>
      <c r="AB1386" s="60"/>
    </row>
    <row r="1387" spans="22:28" ht="12.75">
      <c r="V1387" s="60"/>
      <c r="W1387" s="60"/>
      <c r="X1387" s="60"/>
      <c r="Y1387" s="60"/>
      <c r="Z1387" s="60"/>
      <c r="AA1387" s="60"/>
      <c r="AB1387" s="60"/>
    </row>
    <row r="1388" spans="22:28" ht="12.75">
      <c r="V1388" s="60"/>
      <c r="W1388" s="60"/>
      <c r="X1388" s="60"/>
      <c r="Y1388" s="60"/>
      <c r="Z1388" s="60"/>
      <c r="AA1388" s="60"/>
      <c r="AB1388" s="60"/>
    </row>
    <row r="1389" spans="22:28" ht="12.75">
      <c r="V1389" s="60"/>
      <c r="W1389" s="60"/>
      <c r="X1389" s="60"/>
      <c r="Y1389" s="60"/>
      <c r="Z1389" s="60"/>
      <c r="AA1389" s="60"/>
      <c r="AB1389" s="60"/>
    </row>
    <row r="1390" spans="22:28" ht="12.75">
      <c r="V1390" s="60"/>
      <c r="W1390" s="60"/>
      <c r="X1390" s="60"/>
      <c r="Y1390" s="60"/>
      <c r="Z1390" s="60"/>
      <c r="AA1390" s="60"/>
      <c r="AB1390" s="60"/>
    </row>
    <row r="1391" spans="22:28" ht="12.75">
      <c r="V1391" s="60"/>
      <c r="W1391" s="60"/>
      <c r="X1391" s="60"/>
      <c r="Y1391" s="60"/>
      <c r="Z1391" s="60"/>
      <c r="AA1391" s="60"/>
      <c r="AB1391" s="60"/>
    </row>
    <row r="1392" spans="22:28" ht="12.75">
      <c r="V1392" s="60"/>
      <c r="W1392" s="60"/>
      <c r="X1392" s="60"/>
      <c r="Y1392" s="60"/>
      <c r="Z1392" s="60"/>
      <c r="AA1392" s="60"/>
      <c r="AB1392" s="60"/>
    </row>
    <row r="1393" spans="22:28" ht="12.75">
      <c r="V1393" s="60"/>
      <c r="W1393" s="60"/>
      <c r="X1393" s="60"/>
      <c r="Y1393" s="60"/>
      <c r="Z1393" s="60"/>
      <c r="AA1393" s="60"/>
      <c r="AB1393" s="60"/>
    </row>
    <row r="1394" spans="22:28" ht="12.75">
      <c r="V1394" s="60"/>
      <c r="W1394" s="60"/>
      <c r="X1394" s="60"/>
      <c r="Y1394" s="60"/>
      <c r="Z1394" s="60"/>
      <c r="AA1394" s="60"/>
      <c r="AB1394" s="60"/>
    </row>
    <row r="1395" spans="22:28" ht="12.75">
      <c r="V1395" s="60"/>
      <c r="W1395" s="60"/>
      <c r="X1395" s="60"/>
      <c r="Y1395" s="60"/>
      <c r="Z1395" s="60"/>
      <c r="AA1395" s="60"/>
      <c r="AB1395" s="60"/>
    </row>
    <row r="1396" spans="22:28" ht="12.75">
      <c r="V1396" s="60"/>
      <c r="W1396" s="60"/>
      <c r="X1396" s="60"/>
      <c r="Y1396" s="60"/>
      <c r="Z1396" s="60"/>
      <c r="AA1396" s="60"/>
      <c r="AB1396" s="60"/>
    </row>
    <row r="1397" spans="22:28" ht="12.75">
      <c r="V1397" s="60"/>
      <c r="W1397" s="60"/>
      <c r="X1397" s="60"/>
      <c r="Y1397" s="60"/>
      <c r="Z1397" s="60"/>
      <c r="AA1397" s="60"/>
      <c r="AB1397" s="60"/>
    </row>
    <row r="1398" spans="22:28" ht="12.75">
      <c r="V1398" s="60"/>
      <c r="W1398" s="60"/>
      <c r="X1398" s="60"/>
      <c r="Y1398" s="60"/>
      <c r="Z1398" s="60"/>
      <c r="AA1398" s="60"/>
      <c r="AB1398" s="60"/>
    </row>
    <row r="1399" spans="22:28" ht="12.75">
      <c r="V1399" s="60"/>
      <c r="W1399" s="60"/>
      <c r="X1399" s="60"/>
      <c r="Y1399" s="60"/>
      <c r="Z1399" s="60"/>
      <c r="AA1399" s="60"/>
      <c r="AB1399" s="60"/>
    </row>
    <row r="1400" spans="22:28" ht="12.75">
      <c r="V1400" s="60"/>
      <c r="W1400" s="60"/>
      <c r="X1400" s="60"/>
      <c r="Y1400" s="60"/>
      <c r="Z1400" s="60"/>
      <c r="AA1400" s="60"/>
      <c r="AB1400" s="60"/>
    </row>
    <row r="1401" spans="22:28" ht="12.75">
      <c r="V1401" s="60"/>
      <c r="W1401" s="60"/>
      <c r="X1401" s="60"/>
      <c r="Y1401" s="60"/>
      <c r="Z1401" s="60"/>
      <c r="AA1401" s="60"/>
      <c r="AB1401" s="60"/>
    </row>
    <row r="1402" spans="22:28" ht="12.75">
      <c r="V1402" s="60"/>
      <c r="W1402" s="60"/>
      <c r="X1402" s="60"/>
      <c r="Y1402" s="60"/>
      <c r="Z1402" s="60"/>
      <c r="AA1402" s="60"/>
      <c r="AB1402" s="60"/>
    </row>
    <row r="1403" spans="22:28" ht="12.75">
      <c r="V1403" s="60"/>
      <c r="W1403" s="60"/>
      <c r="X1403" s="60"/>
      <c r="Y1403" s="60"/>
      <c r="Z1403" s="60"/>
      <c r="AA1403" s="60"/>
      <c r="AB1403" s="60"/>
    </row>
    <row r="1404" spans="22:28" ht="12.75">
      <c r="V1404" s="60"/>
      <c r="W1404" s="60"/>
      <c r="X1404" s="60"/>
      <c r="Y1404" s="60"/>
      <c r="Z1404" s="60"/>
      <c r="AA1404" s="60"/>
      <c r="AB1404" s="60"/>
    </row>
    <row r="1405" spans="22:28" ht="12.75">
      <c r="V1405" s="60"/>
      <c r="W1405" s="60"/>
      <c r="X1405" s="60"/>
      <c r="Y1405" s="60"/>
      <c r="Z1405" s="60"/>
      <c r="AA1405" s="60"/>
      <c r="AB1405" s="60"/>
    </row>
    <row r="1406" spans="22:28" ht="12.75">
      <c r="V1406" s="60"/>
      <c r="W1406" s="60"/>
      <c r="X1406" s="60"/>
      <c r="Y1406" s="60"/>
      <c r="Z1406" s="60"/>
      <c r="AA1406" s="60"/>
      <c r="AB1406" s="60"/>
    </row>
    <row r="1407" spans="22:28" ht="12.75">
      <c r="V1407" s="60"/>
      <c r="W1407" s="60"/>
      <c r="X1407" s="60"/>
      <c r="Y1407" s="60"/>
      <c r="Z1407" s="60"/>
      <c r="AA1407" s="60"/>
      <c r="AB1407" s="60"/>
    </row>
    <row r="1408" spans="22:28" ht="12.75">
      <c r="V1408" s="60"/>
      <c r="W1408" s="60"/>
      <c r="X1408" s="60"/>
      <c r="Y1408" s="60"/>
      <c r="Z1408" s="60"/>
      <c r="AA1408" s="60"/>
      <c r="AB1408" s="60"/>
    </row>
    <row r="1409" spans="22:28" ht="12.75">
      <c r="V1409" s="60"/>
      <c r="W1409" s="60"/>
      <c r="X1409" s="60"/>
      <c r="Y1409" s="60"/>
      <c r="Z1409" s="60"/>
      <c r="AA1409" s="60"/>
      <c r="AB1409" s="60"/>
    </row>
    <row r="1410" spans="22:28" ht="12.75">
      <c r="V1410" s="60"/>
      <c r="W1410" s="60"/>
      <c r="X1410" s="60"/>
      <c r="Y1410" s="60"/>
      <c r="Z1410" s="60"/>
      <c r="AA1410" s="60"/>
      <c r="AB1410" s="60"/>
    </row>
    <row r="1411" spans="22:28" ht="12.75">
      <c r="V1411" s="60"/>
      <c r="W1411" s="60"/>
      <c r="X1411" s="60"/>
      <c r="Y1411" s="60"/>
      <c r="Z1411" s="60"/>
      <c r="AA1411" s="60"/>
      <c r="AB1411" s="60"/>
    </row>
    <row r="1412" spans="22:28" ht="12.75">
      <c r="V1412" s="60"/>
      <c r="W1412" s="60"/>
      <c r="X1412" s="60"/>
      <c r="Y1412" s="60"/>
      <c r="Z1412" s="60"/>
      <c r="AA1412" s="60"/>
      <c r="AB1412" s="60"/>
    </row>
    <row r="1413" spans="22:28" ht="12.75">
      <c r="V1413" s="60"/>
      <c r="W1413" s="60"/>
      <c r="X1413" s="60"/>
      <c r="Y1413" s="60"/>
      <c r="Z1413" s="60"/>
      <c r="AA1413" s="60"/>
      <c r="AB1413" s="60"/>
    </row>
    <row r="1414" spans="22:28" ht="12.75">
      <c r="V1414" s="60"/>
      <c r="W1414" s="60"/>
      <c r="X1414" s="60"/>
      <c r="Y1414" s="60"/>
      <c r="Z1414" s="60"/>
      <c r="AA1414" s="60"/>
      <c r="AB1414" s="60"/>
    </row>
    <row r="1415" spans="22:28" ht="12.75">
      <c r="V1415" s="60"/>
      <c r="W1415" s="60"/>
      <c r="X1415" s="60"/>
      <c r="Y1415" s="60"/>
      <c r="Z1415" s="60"/>
      <c r="AA1415" s="60"/>
      <c r="AB1415" s="60"/>
    </row>
    <row r="1416" spans="22:28" ht="12.75">
      <c r="V1416" s="60"/>
      <c r="W1416" s="60"/>
      <c r="X1416" s="60"/>
      <c r="Y1416" s="60"/>
      <c r="Z1416" s="60"/>
      <c r="AA1416" s="60"/>
      <c r="AB1416" s="60"/>
    </row>
    <row r="1417" spans="22:28" ht="12.75">
      <c r="V1417" s="60"/>
      <c r="W1417" s="60"/>
      <c r="X1417" s="60"/>
      <c r="Y1417" s="60"/>
      <c r="Z1417" s="60"/>
      <c r="AA1417" s="60"/>
      <c r="AB1417" s="60"/>
    </row>
    <row r="1418" spans="22:28" ht="12.75">
      <c r="V1418" s="60"/>
      <c r="W1418" s="60"/>
      <c r="X1418" s="60"/>
      <c r="Y1418" s="60"/>
      <c r="Z1418" s="60"/>
      <c r="AA1418" s="60"/>
      <c r="AB1418" s="60"/>
    </row>
    <row r="1419" spans="22:28" ht="12.75">
      <c r="V1419" s="60"/>
      <c r="W1419" s="60"/>
      <c r="X1419" s="60"/>
      <c r="Y1419" s="60"/>
      <c r="Z1419" s="60"/>
      <c r="AA1419" s="60"/>
      <c r="AB1419" s="60"/>
    </row>
    <row r="1420" spans="22:28" ht="12.75">
      <c r="V1420" s="60"/>
      <c r="W1420" s="60"/>
      <c r="X1420" s="60"/>
      <c r="Y1420" s="60"/>
      <c r="Z1420" s="60"/>
      <c r="AA1420" s="60"/>
      <c r="AB1420" s="60"/>
    </row>
    <row r="1421" spans="22:28" ht="12.75">
      <c r="V1421" s="60"/>
      <c r="W1421" s="60"/>
      <c r="X1421" s="60"/>
      <c r="Y1421" s="60"/>
      <c r="Z1421" s="60"/>
      <c r="AA1421" s="60"/>
      <c r="AB1421" s="60"/>
    </row>
    <row r="1422" spans="22:28" ht="12.75">
      <c r="V1422" s="60"/>
      <c r="W1422" s="60"/>
      <c r="X1422" s="60"/>
      <c r="Y1422" s="60"/>
      <c r="Z1422" s="60"/>
      <c r="AA1422" s="60"/>
      <c r="AB1422" s="60"/>
    </row>
    <row r="1423" spans="22:28" ht="12.75">
      <c r="V1423" s="60"/>
      <c r="W1423" s="60"/>
      <c r="X1423" s="60"/>
      <c r="Y1423" s="60"/>
      <c r="Z1423" s="60"/>
      <c r="AA1423" s="60"/>
      <c r="AB1423" s="60"/>
    </row>
    <row r="1424" spans="22:28" ht="12.75">
      <c r="V1424" s="60"/>
      <c r="W1424" s="60"/>
      <c r="X1424" s="60"/>
      <c r="Y1424" s="60"/>
      <c r="Z1424" s="60"/>
      <c r="AA1424" s="60"/>
      <c r="AB1424" s="60"/>
    </row>
    <row r="1425" spans="22:28" ht="12.75">
      <c r="V1425" s="60"/>
      <c r="W1425" s="60"/>
      <c r="X1425" s="60"/>
      <c r="Y1425" s="60"/>
      <c r="Z1425" s="60"/>
      <c r="AA1425" s="60"/>
      <c r="AB1425" s="60"/>
    </row>
    <row r="1426" spans="22:28" ht="12.75">
      <c r="V1426" s="60"/>
      <c r="W1426" s="60"/>
      <c r="X1426" s="60"/>
      <c r="Y1426" s="60"/>
      <c r="Z1426" s="60"/>
      <c r="AA1426" s="60"/>
      <c r="AB1426" s="60"/>
    </row>
    <row r="1427" spans="22:28" ht="12.75">
      <c r="V1427" s="60"/>
      <c r="W1427" s="60"/>
      <c r="X1427" s="60"/>
      <c r="Y1427" s="60"/>
      <c r="Z1427" s="60"/>
      <c r="AA1427" s="60"/>
      <c r="AB1427" s="60"/>
    </row>
    <row r="1428" spans="22:28" ht="12.75">
      <c r="V1428" s="60"/>
      <c r="W1428" s="60"/>
      <c r="X1428" s="60"/>
      <c r="Y1428" s="60"/>
      <c r="Z1428" s="60"/>
      <c r="AA1428" s="60"/>
      <c r="AB1428" s="60"/>
    </row>
    <row r="1429" spans="22:28" ht="12.75">
      <c r="V1429" s="60"/>
      <c r="W1429" s="60"/>
      <c r="X1429" s="60"/>
      <c r="Y1429" s="60"/>
      <c r="Z1429" s="60"/>
      <c r="AA1429" s="60"/>
      <c r="AB1429" s="60"/>
    </row>
    <row r="1430" spans="22:28" ht="12.75">
      <c r="V1430" s="60"/>
      <c r="W1430" s="60"/>
      <c r="X1430" s="60"/>
      <c r="Y1430" s="60"/>
      <c r="Z1430" s="60"/>
      <c r="AA1430" s="60"/>
      <c r="AB1430" s="60"/>
    </row>
    <row r="1431" spans="22:28" ht="12.75">
      <c r="V1431" s="60"/>
      <c r="W1431" s="60"/>
      <c r="X1431" s="60"/>
      <c r="Y1431" s="60"/>
      <c r="Z1431" s="60"/>
      <c r="AA1431" s="60"/>
      <c r="AB1431" s="60"/>
    </row>
    <row r="1432" spans="22:28" ht="12.75">
      <c r="V1432" s="60"/>
      <c r="W1432" s="60"/>
      <c r="X1432" s="60"/>
      <c r="Y1432" s="60"/>
      <c r="Z1432" s="60"/>
      <c r="AA1432" s="60"/>
      <c r="AB1432" s="60"/>
    </row>
    <row r="1433" spans="22:28" ht="12.75">
      <c r="V1433" s="60"/>
      <c r="W1433" s="60"/>
      <c r="X1433" s="60"/>
      <c r="Y1433" s="60"/>
      <c r="Z1433" s="60"/>
      <c r="AA1433" s="60"/>
      <c r="AB1433" s="60"/>
    </row>
    <row r="1434" spans="22:28" ht="12.75">
      <c r="V1434" s="60"/>
      <c r="W1434" s="60"/>
      <c r="X1434" s="60"/>
      <c r="Y1434" s="60"/>
      <c r="Z1434" s="60"/>
      <c r="AA1434" s="60"/>
      <c r="AB1434" s="60"/>
    </row>
    <row r="1435" spans="22:28" ht="12.75">
      <c r="V1435" s="60"/>
      <c r="W1435" s="60"/>
      <c r="X1435" s="60"/>
      <c r="Y1435" s="60"/>
      <c r="Z1435" s="60"/>
      <c r="AA1435" s="60"/>
      <c r="AB1435" s="60"/>
    </row>
    <row r="1436" spans="22:28" ht="12.75">
      <c r="V1436" s="60"/>
      <c r="W1436" s="60"/>
      <c r="X1436" s="60"/>
      <c r="Y1436" s="60"/>
      <c r="Z1436" s="60"/>
      <c r="AA1436" s="60"/>
      <c r="AB1436" s="60"/>
    </row>
    <row r="1437" spans="22:28" ht="12.75">
      <c r="V1437" s="60"/>
      <c r="W1437" s="60"/>
      <c r="X1437" s="60"/>
      <c r="Y1437" s="60"/>
      <c r="Z1437" s="60"/>
      <c r="AA1437" s="60"/>
      <c r="AB1437" s="60"/>
    </row>
    <row r="1438" spans="22:28" ht="12.75">
      <c r="V1438" s="60"/>
      <c r="W1438" s="60"/>
      <c r="X1438" s="60"/>
      <c r="Y1438" s="60"/>
      <c r="Z1438" s="60"/>
      <c r="AA1438" s="60"/>
      <c r="AB1438" s="60"/>
    </row>
    <row r="1439" spans="22:28" ht="12.75">
      <c r="V1439" s="60"/>
      <c r="W1439" s="60"/>
      <c r="X1439" s="60"/>
      <c r="Y1439" s="60"/>
      <c r="Z1439" s="60"/>
      <c r="AA1439" s="60"/>
      <c r="AB1439" s="60"/>
    </row>
    <row r="1440" spans="22:28" ht="12.75">
      <c r="V1440" s="60"/>
      <c r="W1440" s="60"/>
      <c r="X1440" s="60"/>
      <c r="Y1440" s="60"/>
      <c r="Z1440" s="60"/>
      <c r="AA1440" s="60"/>
      <c r="AB1440" s="60"/>
    </row>
    <row r="1441" spans="22:28" ht="12.75">
      <c r="V1441" s="60"/>
      <c r="W1441" s="60"/>
      <c r="X1441" s="60"/>
      <c r="Y1441" s="60"/>
      <c r="Z1441" s="60"/>
      <c r="AA1441" s="60"/>
      <c r="AB1441" s="60"/>
    </row>
    <row r="1442" spans="22:28" ht="12.75">
      <c r="V1442" s="60"/>
      <c r="W1442" s="60"/>
      <c r="X1442" s="60"/>
      <c r="Y1442" s="60"/>
      <c r="Z1442" s="60"/>
      <c r="AA1442" s="60"/>
      <c r="AB1442" s="60"/>
    </row>
    <row r="1443" spans="22:28" ht="12.75">
      <c r="V1443" s="60"/>
      <c r="W1443" s="60"/>
      <c r="X1443" s="60"/>
      <c r="Y1443" s="60"/>
      <c r="Z1443" s="60"/>
      <c r="AA1443" s="60"/>
      <c r="AB1443" s="60"/>
    </row>
    <row r="1444" spans="22:28" ht="12.75">
      <c r="V1444" s="60"/>
      <c r="W1444" s="60"/>
      <c r="X1444" s="60"/>
      <c r="Y1444" s="60"/>
      <c r="Z1444" s="60"/>
      <c r="AA1444" s="60"/>
      <c r="AB1444" s="60"/>
    </row>
    <row r="1445" spans="22:28" ht="12.75">
      <c r="V1445" s="60"/>
      <c r="W1445" s="60"/>
      <c r="X1445" s="60"/>
      <c r="Y1445" s="60"/>
      <c r="Z1445" s="60"/>
      <c r="AA1445" s="60"/>
      <c r="AB1445" s="60"/>
    </row>
    <row r="1446" spans="22:28" ht="12.75">
      <c r="V1446" s="60"/>
      <c r="W1446" s="60"/>
      <c r="X1446" s="60"/>
      <c r="Y1446" s="60"/>
      <c r="Z1446" s="60"/>
      <c r="AA1446" s="60"/>
      <c r="AB1446" s="60"/>
    </row>
    <row r="1447" spans="22:28" ht="12.75">
      <c r="V1447" s="60"/>
      <c r="W1447" s="60"/>
      <c r="X1447" s="60"/>
      <c r="Y1447" s="60"/>
      <c r="Z1447" s="60"/>
      <c r="AA1447" s="60"/>
      <c r="AB1447" s="60"/>
    </row>
    <row r="1448" spans="22:28" ht="12.75">
      <c r="V1448" s="60"/>
      <c r="W1448" s="60"/>
      <c r="X1448" s="60"/>
      <c r="Y1448" s="60"/>
      <c r="Z1448" s="60"/>
      <c r="AA1448" s="60"/>
      <c r="AB1448" s="60"/>
    </row>
    <row r="1449" spans="22:28" ht="12.75">
      <c r="V1449" s="60"/>
      <c r="W1449" s="60"/>
      <c r="X1449" s="60"/>
      <c r="Y1449" s="60"/>
      <c r="Z1449" s="60"/>
      <c r="AA1449" s="60"/>
      <c r="AB1449" s="60"/>
    </row>
    <row r="1450" spans="22:28" ht="12.75">
      <c r="V1450" s="60"/>
      <c r="W1450" s="60"/>
      <c r="X1450" s="60"/>
      <c r="Y1450" s="60"/>
      <c r="Z1450" s="60"/>
      <c r="AA1450" s="60"/>
      <c r="AB1450" s="60"/>
    </row>
    <row r="1451" spans="22:28" ht="12.75">
      <c r="V1451" s="60"/>
      <c r="W1451" s="60"/>
      <c r="X1451" s="60"/>
      <c r="Y1451" s="60"/>
      <c r="Z1451" s="60"/>
      <c r="AA1451" s="60"/>
      <c r="AB1451" s="60"/>
    </row>
    <row r="1452" spans="22:28" ht="12.75">
      <c r="V1452" s="60"/>
      <c r="W1452" s="60"/>
      <c r="X1452" s="60"/>
      <c r="Y1452" s="60"/>
      <c r="Z1452" s="60"/>
      <c r="AA1452" s="60"/>
      <c r="AB1452" s="60"/>
    </row>
    <row r="1453" spans="22:28" ht="12.75">
      <c r="V1453" s="60"/>
      <c r="W1453" s="60"/>
      <c r="X1453" s="60"/>
      <c r="Y1453" s="60"/>
      <c r="Z1453" s="60"/>
      <c r="AA1453" s="60"/>
      <c r="AB1453" s="60"/>
    </row>
    <row r="1454" spans="22:28" ht="12.75">
      <c r="V1454" s="60"/>
      <c r="W1454" s="60"/>
      <c r="X1454" s="60"/>
      <c r="Y1454" s="60"/>
      <c r="Z1454" s="60"/>
      <c r="AA1454" s="60"/>
      <c r="AB1454" s="60"/>
    </row>
    <row r="1455" spans="22:28" ht="12.75">
      <c r="V1455" s="60"/>
      <c r="W1455" s="60"/>
      <c r="X1455" s="60"/>
      <c r="Y1455" s="60"/>
      <c r="Z1455" s="60"/>
      <c r="AA1455" s="60"/>
      <c r="AB1455" s="60"/>
    </row>
    <row r="1456" spans="22:28" ht="12.75">
      <c r="V1456" s="60"/>
      <c r="W1456" s="60"/>
      <c r="X1456" s="60"/>
      <c r="Y1456" s="60"/>
      <c r="Z1456" s="60"/>
      <c r="AA1456" s="60"/>
      <c r="AB1456" s="60"/>
    </row>
    <row r="1457" spans="22:28" ht="12.75">
      <c r="V1457" s="60"/>
      <c r="W1457" s="60"/>
      <c r="X1457" s="60"/>
      <c r="Y1457" s="60"/>
      <c r="Z1457" s="60"/>
      <c r="AA1457" s="60"/>
      <c r="AB1457" s="60"/>
    </row>
    <row r="1458" spans="22:28" ht="12.75">
      <c r="V1458" s="60"/>
      <c r="W1458" s="60"/>
      <c r="X1458" s="60"/>
      <c r="Y1458" s="60"/>
      <c r="Z1458" s="60"/>
      <c r="AA1458" s="60"/>
      <c r="AB1458" s="60"/>
    </row>
    <row r="1459" spans="22:28" ht="12.75">
      <c r="V1459" s="60"/>
      <c r="W1459" s="60"/>
      <c r="X1459" s="60"/>
      <c r="Y1459" s="60"/>
      <c r="Z1459" s="60"/>
      <c r="AA1459" s="60"/>
      <c r="AB1459" s="60"/>
    </row>
    <row r="1460" spans="22:28" ht="12.75">
      <c r="V1460" s="60"/>
      <c r="W1460" s="60"/>
      <c r="X1460" s="60"/>
      <c r="Y1460" s="60"/>
      <c r="Z1460" s="60"/>
      <c r="AA1460" s="60"/>
      <c r="AB1460" s="60"/>
    </row>
    <row r="1461" spans="22:28" ht="12.75">
      <c r="V1461" s="60"/>
      <c r="W1461" s="60"/>
      <c r="X1461" s="60"/>
      <c r="Y1461" s="60"/>
      <c r="Z1461" s="60"/>
      <c r="AA1461" s="60"/>
      <c r="AB1461" s="60"/>
    </row>
    <row r="1462" spans="22:28" ht="12.75">
      <c r="V1462" s="60"/>
      <c r="W1462" s="60"/>
      <c r="X1462" s="60"/>
      <c r="Y1462" s="60"/>
      <c r="Z1462" s="60"/>
      <c r="AA1462" s="60"/>
      <c r="AB1462" s="60"/>
    </row>
    <row r="1463" spans="22:28" ht="12.75">
      <c r="V1463" s="60"/>
      <c r="W1463" s="60"/>
      <c r="X1463" s="60"/>
      <c r="Y1463" s="60"/>
      <c r="Z1463" s="60"/>
      <c r="AA1463" s="60"/>
      <c r="AB1463" s="60"/>
    </row>
    <row r="1464" spans="22:28" ht="12.75">
      <c r="V1464" s="60"/>
      <c r="W1464" s="60"/>
      <c r="X1464" s="60"/>
      <c r="Y1464" s="60"/>
      <c r="Z1464" s="60"/>
      <c r="AA1464" s="60"/>
      <c r="AB1464" s="60"/>
    </row>
    <row r="1465" spans="22:28" ht="12.75">
      <c r="V1465" s="60"/>
      <c r="W1465" s="60"/>
      <c r="X1465" s="60"/>
      <c r="Y1465" s="60"/>
      <c r="Z1465" s="60"/>
      <c r="AA1465" s="60"/>
      <c r="AB1465" s="60"/>
    </row>
    <row r="1466" spans="22:28" ht="12.75">
      <c r="V1466" s="60"/>
      <c r="W1466" s="60"/>
      <c r="X1466" s="60"/>
      <c r="Y1466" s="60"/>
      <c r="Z1466" s="60"/>
      <c r="AA1466" s="60"/>
      <c r="AB1466" s="60"/>
    </row>
    <row r="1467" spans="22:28" ht="12.75">
      <c r="V1467" s="60"/>
      <c r="W1467" s="60"/>
      <c r="X1467" s="60"/>
      <c r="Y1467" s="60"/>
      <c r="Z1467" s="60"/>
      <c r="AA1467" s="60"/>
      <c r="AB1467" s="60"/>
    </row>
    <row r="1468" spans="22:28" ht="12.75">
      <c r="V1468" s="60"/>
      <c r="W1468" s="60"/>
      <c r="X1468" s="60"/>
      <c r="Y1468" s="60"/>
      <c r="Z1468" s="60"/>
      <c r="AA1468" s="60"/>
      <c r="AB1468" s="60"/>
    </row>
    <row r="1469" spans="22:28" ht="12.75">
      <c r="V1469" s="60"/>
      <c r="W1469" s="60"/>
      <c r="X1469" s="60"/>
      <c r="Y1469" s="60"/>
      <c r="Z1469" s="60"/>
      <c r="AA1469" s="60"/>
      <c r="AB1469" s="60"/>
    </row>
    <row r="1470" spans="22:28" ht="12.75">
      <c r="V1470" s="60"/>
      <c r="W1470" s="60"/>
      <c r="X1470" s="60"/>
      <c r="Y1470" s="60"/>
      <c r="Z1470" s="60"/>
      <c r="AA1470" s="60"/>
      <c r="AB1470" s="60"/>
    </row>
    <row r="1471" spans="22:28" ht="12.75">
      <c r="V1471" s="60"/>
      <c r="W1471" s="60"/>
      <c r="X1471" s="60"/>
      <c r="Y1471" s="60"/>
      <c r="Z1471" s="60"/>
      <c r="AA1471" s="60"/>
      <c r="AB1471" s="60"/>
    </row>
    <row r="1472" spans="22:28" ht="12.75">
      <c r="V1472" s="60"/>
      <c r="W1472" s="60"/>
      <c r="X1472" s="60"/>
      <c r="Y1472" s="60"/>
      <c r="Z1472" s="60"/>
      <c r="AA1472" s="60"/>
      <c r="AB1472" s="60"/>
    </row>
    <row r="1473" spans="22:28" ht="12.75">
      <c r="V1473" s="60"/>
      <c r="W1473" s="60"/>
      <c r="X1473" s="60"/>
      <c r="Y1473" s="60"/>
      <c r="Z1473" s="60"/>
      <c r="AA1473" s="60"/>
      <c r="AB1473" s="60"/>
    </row>
    <row r="1474" spans="22:28" ht="12.75">
      <c r="V1474" s="60"/>
      <c r="W1474" s="60"/>
      <c r="X1474" s="60"/>
      <c r="Y1474" s="60"/>
      <c r="Z1474" s="60"/>
      <c r="AA1474" s="60"/>
      <c r="AB1474" s="60"/>
    </row>
    <row r="1475" spans="22:28" ht="12.75">
      <c r="V1475" s="60"/>
      <c r="W1475" s="60"/>
      <c r="X1475" s="60"/>
      <c r="Y1475" s="60"/>
      <c r="Z1475" s="60"/>
      <c r="AA1475" s="60"/>
      <c r="AB1475" s="60"/>
    </row>
    <row r="1476" spans="22:28" ht="12.75">
      <c r="V1476" s="60"/>
      <c r="W1476" s="60"/>
      <c r="X1476" s="60"/>
      <c r="Y1476" s="60"/>
      <c r="Z1476" s="60"/>
      <c r="AA1476" s="60"/>
      <c r="AB1476" s="60"/>
    </row>
    <row r="1477" spans="22:28" ht="12.75">
      <c r="V1477" s="60"/>
      <c r="W1477" s="60"/>
      <c r="X1477" s="60"/>
      <c r="Y1477" s="60"/>
      <c r="Z1477" s="60"/>
      <c r="AA1477" s="60"/>
      <c r="AB1477" s="60"/>
    </row>
    <row r="1478" spans="22:28" ht="12.75">
      <c r="V1478" s="60"/>
      <c r="W1478" s="60"/>
      <c r="X1478" s="60"/>
      <c r="Y1478" s="60"/>
      <c r="Z1478" s="60"/>
      <c r="AA1478" s="60"/>
      <c r="AB1478" s="60"/>
    </row>
    <row r="1479" spans="22:28" ht="12.75">
      <c r="V1479" s="60"/>
      <c r="W1479" s="60"/>
      <c r="X1479" s="60"/>
      <c r="Y1479" s="60"/>
      <c r="Z1479" s="60"/>
      <c r="AA1479" s="60"/>
      <c r="AB1479" s="60"/>
    </row>
    <row r="1480" spans="22:28" ht="12.75">
      <c r="V1480" s="60"/>
      <c r="W1480" s="60"/>
      <c r="X1480" s="60"/>
      <c r="Y1480" s="60"/>
      <c r="Z1480" s="60"/>
      <c r="AA1480" s="60"/>
      <c r="AB1480" s="60"/>
    </row>
    <row r="1481" spans="22:28" ht="12.75">
      <c r="V1481" s="60"/>
      <c r="W1481" s="60"/>
      <c r="X1481" s="60"/>
      <c r="Y1481" s="60"/>
      <c r="Z1481" s="60"/>
      <c r="AA1481" s="60"/>
      <c r="AB1481" s="60"/>
    </row>
    <row r="1482" spans="22:28" ht="12.75">
      <c r="V1482" s="60"/>
      <c r="W1482" s="60"/>
      <c r="X1482" s="60"/>
      <c r="Y1482" s="60"/>
      <c r="Z1482" s="60"/>
      <c r="AA1482" s="60"/>
      <c r="AB1482" s="60"/>
    </row>
    <row r="1483" spans="22:28" ht="12.75">
      <c r="V1483" s="60"/>
      <c r="W1483" s="60"/>
      <c r="X1483" s="60"/>
      <c r="Y1483" s="60"/>
      <c r="Z1483" s="60"/>
      <c r="AA1483" s="60"/>
      <c r="AB1483" s="60"/>
    </row>
    <row r="1484" spans="22:28" ht="12.75">
      <c r="V1484" s="60"/>
      <c r="W1484" s="60"/>
      <c r="X1484" s="60"/>
      <c r="Y1484" s="60"/>
      <c r="Z1484" s="60"/>
      <c r="AA1484" s="60"/>
      <c r="AB1484" s="60"/>
    </row>
    <row r="1485" spans="22:28" ht="12.75">
      <c r="V1485" s="60"/>
      <c r="W1485" s="60"/>
      <c r="X1485" s="60"/>
      <c r="Y1485" s="60"/>
      <c r="Z1485" s="60"/>
      <c r="AA1485" s="60"/>
      <c r="AB1485" s="60"/>
    </row>
    <row r="1486" spans="22:28" ht="12.75">
      <c r="V1486" s="60"/>
      <c r="W1486" s="60"/>
      <c r="X1486" s="60"/>
      <c r="Y1486" s="60"/>
      <c r="Z1486" s="60"/>
      <c r="AA1486" s="60"/>
      <c r="AB1486" s="60"/>
    </row>
    <row r="1487" spans="22:28" ht="12.75">
      <c r="V1487" s="60"/>
      <c r="W1487" s="60"/>
      <c r="X1487" s="60"/>
      <c r="Y1487" s="60"/>
      <c r="Z1487" s="60"/>
      <c r="AA1487" s="60"/>
      <c r="AB1487" s="60"/>
    </row>
    <row r="1488" spans="22:28" ht="12.75">
      <c r="V1488" s="60"/>
      <c r="W1488" s="60"/>
      <c r="X1488" s="60"/>
      <c r="Y1488" s="60"/>
      <c r="Z1488" s="60"/>
      <c r="AA1488" s="60"/>
      <c r="AB1488" s="60"/>
    </row>
    <row r="1489" spans="22:28" ht="12.75">
      <c r="V1489" s="60"/>
      <c r="W1489" s="60"/>
      <c r="X1489" s="60"/>
      <c r="Y1489" s="60"/>
      <c r="Z1489" s="60"/>
      <c r="AA1489" s="60"/>
      <c r="AB1489" s="60"/>
    </row>
    <row r="1490" spans="22:28" ht="12.75">
      <c r="V1490" s="60"/>
      <c r="W1490" s="60"/>
      <c r="X1490" s="60"/>
      <c r="Y1490" s="60"/>
      <c r="Z1490" s="60"/>
      <c r="AA1490" s="60"/>
      <c r="AB1490" s="60"/>
    </row>
    <row r="1491" spans="22:28" ht="12.75">
      <c r="V1491" s="60"/>
      <c r="W1491" s="60"/>
      <c r="X1491" s="60"/>
      <c r="Y1491" s="60"/>
      <c r="Z1491" s="60"/>
      <c r="AA1491" s="60"/>
      <c r="AB1491" s="60"/>
    </row>
    <row r="1492" spans="22:28" ht="12.75">
      <c r="V1492" s="60"/>
      <c r="W1492" s="60"/>
      <c r="X1492" s="60"/>
      <c r="Y1492" s="60"/>
      <c r="Z1492" s="60"/>
      <c r="AA1492" s="60"/>
      <c r="AB1492" s="60"/>
    </row>
    <row r="1493" spans="22:28" ht="12.75">
      <c r="V1493" s="60"/>
      <c r="W1493" s="60"/>
      <c r="X1493" s="60"/>
      <c r="Y1493" s="60"/>
      <c r="Z1493" s="60"/>
      <c r="AA1493" s="60"/>
      <c r="AB1493" s="60"/>
    </row>
    <row r="1494" spans="22:28" ht="12.75">
      <c r="V1494" s="60"/>
      <c r="W1494" s="60"/>
      <c r="X1494" s="60"/>
      <c r="Y1494" s="60"/>
      <c r="Z1494" s="60"/>
      <c r="AA1494" s="60"/>
      <c r="AB1494" s="60"/>
    </row>
    <row r="1495" spans="22:28" ht="12.75">
      <c r="V1495" s="60"/>
      <c r="W1495" s="60"/>
      <c r="X1495" s="60"/>
      <c r="Y1495" s="60"/>
      <c r="Z1495" s="60"/>
      <c r="AA1495" s="60"/>
      <c r="AB1495" s="60"/>
    </row>
    <row r="1496" spans="22:28" ht="12.75">
      <c r="V1496" s="60"/>
      <c r="W1496" s="60"/>
      <c r="X1496" s="60"/>
      <c r="Y1496" s="60"/>
      <c r="Z1496" s="60"/>
      <c r="AA1496" s="60"/>
      <c r="AB1496" s="60"/>
    </row>
    <row r="1497" spans="22:28" ht="12.75">
      <c r="V1497" s="60"/>
      <c r="W1497" s="60"/>
      <c r="X1497" s="60"/>
      <c r="Y1497" s="60"/>
      <c r="Z1497" s="60"/>
      <c r="AA1497" s="60"/>
      <c r="AB1497" s="60"/>
    </row>
    <row r="1498" spans="22:28" ht="12.75">
      <c r="V1498" s="60"/>
      <c r="W1498" s="60"/>
      <c r="X1498" s="60"/>
      <c r="Y1498" s="60"/>
      <c r="Z1498" s="60"/>
      <c r="AA1498" s="60"/>
      <c r="AB1498" s="60"/>
    </row>
    <row r="1499" spans="22:28" ht="12.75">
      <c r="V1499" s="60"/>
      <c r="W1499" s="60"/>
      <c r="X1499" s="60"/>
      <c r="Y1499" s="60"/>
      <c r="Z1499" s="60"/>
      <c r="AA1499" s="60"/>
      <c r="AB1499" s="60"/>
    </row>
    <row r="1500" spans="22:28" ht="12.75">
      <c r="V1500" s="60"/>
      <c r="W1500" s="60"/>
      <c r="X1500" s="60"/>
      <c r="Y1500" s="60"/>
      <c r="Z1500" s="60"/>
      <c r="AA1500" s="60"/>
      <c r="AB1500" s="60"/>
    </row>
    <row r="1501" spans="22:28" ht="12.75">
      <c r="V1501" s="60"/>
      <c r="W1501" s="60"/>
      <c r="X1501" s="60"/>
      <c r="Y1501" s="60"/>
      <c r="Z1501" s="60"/>
      <c r="AA1501" s="60"/>
      <c r="AB1501" s="60"/>
    </row>
    <row r="1502" spans="22:28" ht="12.75">
      <c r="V1502" s="60"/>
      <c r="W1502" s="60"/>
      <c r="X1502" s="60"/>
      <c r="Y1502" s="60"/>
      <c r="Z1502" s="60"/>
      <c r="AA1502" s="60"/>
      <c r="AB1502" s="60"/>
    </row>
    <row r="1503" spans="22:28" ht="12.75">
      <c r="V1503" s="60"/>
      <c r="W1503" s="60"/>
      <c r="X1503" s="60"/>
      <c r="Y1503" s="60"/>
      <c r="Z1503" s="60"/>
      <c r="AA1503" s="60"/>
      <c r="AB1503" s="60"/>
    </row>
    <row r="1504" spans="22:28" ht="12.75">
      <c r="V1504" s="60"/>
      <c r="W1504" s="60"/>
      <c r="X1504" s="60"/>
      <c r="Y1504" s="60"/>
      <c r="Z1504" s="60"/>
      <c r="AA1504" s="60"/>
      <c r="AB1504" s="60"/>
    </row>
    <row r="1505" spans="22:28" ht="12.75">
      <c r="V1505" s="60"/>
      <c r="W1505" s="60"/>
      <c r="X1505" s="60"/>
      <c r="Y1505" s="60"/>
      <c r="Z1505" s="60"/>
      <c r="AA1505" s="60"/>
      <c r="AB1505" s="60"/>
    </row>
    <row r="1506" spans="22:28" ht="12.75">
      <c r="V1506" s="60"/>
      <c r="W1506" s="60"/>
      <c r="X1506" s="60"/>
      <c r="Y1506" s="60"/>
      <c r="Z1506" s="60"/>
      <c r="AA1506" s="60"/>
      <c r="AB1506" s="60"/>
    </row>
    <row r="1507" spans="22:28" ht="12.75">
      <c r="V1507" s="60"/>
      <c r="W1507" s="60"/>
      <c r="X1507" s="60"/>
      <c r="Y1507" s="60"/>
      <c r="Z1507" s="60"/>
      <c r="AA1507" s="60"/>
      <c r="AB1507" s="60"/>
    </row>
    <row r="1508" spans="22:28" ht="12.75">
      <c r="V1508" s="60"/>
      <c r="W1508" s="60"/>
      <c r="X1508" s="60"/>
      <c r="Y1508" s="60"/>
      <c r="Z1508" s="60"/>
      <c r="AA1508" s="60"/>
      <c r="AB1508" s="60"/>
    </row>
    <row r="1509" spans="22:28" ht="12.75">
      <c r="V1509" s="60"/>
      <c r="W1509" s="60"/>
      <c r="X1509" s="60"/>
      <c r="Y1509" s="60"/>
      <c r="Z1509" s="60"/>
      <c r="AA1509" s="60"/>
      <c r="AB1509" s="60"/>
    </row>
    <row r="1510" spans="22:28" ht="12.75">
      <c r="V1510" s="60"/>
      <c r="W1510" s="60"/>
      <c r="X1510" s="60"/>
      <c r="Y1510" s="60"/>
      <c r="Z1510" s="60"/>
      <c r="AA1510" s="60"/>
      <c r="AB1510" s="60"/>
    </row>
    <row r="1511" spans="22:28" ht="12.75">
      <c r="V1511" s="60"/>
      <c r="W1511" s="60"/>
      <c r="X1511" s="60"/>
      <c r="Y1511" s="60"/>
      <c r="Z1511" s="60"/>
      <c r="AA1511" s="60"/>
      <c r="AB1511" s="60"/>
    </row>
    <row r="1512" spans="22:28" ht="12.75">
      <c r="V1512" s="60"/>
      <c r="W1512" s="60"/>
      <c r="X1512" s="60"/>
      <c r="Y1512" s="60"/>
      <c r="Z1512" s="60"/>
      <c r="AA1512" s="60"/>
      <c r="AB1512" s="60"/>
    </row>
    <row r="1513" spans="22:28" ht="12.75">
      <c r="V1513" s="60"/>
      <c r="W1513" s="60"/>
      <c r="X1513" s="60"/>
      <c r="Y1513" s="60"/>
      <c r="Z1513" s="60"/>
      <c r="AA1513" s="60"/>
      <c r="AB1513" s="60"/>
    </row>
    <row r="1514" spans="22:28" ht="12.75">
      <c r="V1514" s="60"/>
      <c r="W1514" s="60"/>
      <c r="X1514" s="60"/>
      <c r="Y1514" s="60"/>
      <c r="Z1514" s="60"/>
      <c r="AA1514" s="60"/>
      <c r="AB1514" s="60"/>
    </row>
    <row r="1515" spans="22:28" ht="12.75">
      <c r="V1515" s="60"/>
      <c r="W1515" s="60"/>
      <c r="X1515" s="60"/>
      <c r="Y1515" s="60"/>
      <c r="Z1515" s="60"/>
      <c r="AA1515" s="60"/>
      <c r="AB1515" s="60"/>
    </row>
    <row r="1516" spans="22:28" ht="12.75">
      <c r="V1516" s="60"/>
      <c r="W1516" s="60"/>
      <c r="X1516" s="60"/>
      <c r="Y1516" s="60"/>
      <c r="Z1516" s="60"/>
      <c r="AA1516" s="60"/>
      <c r="AB1516" s="60"/>
    </row>
    <row r="1517" spans="22:28" ht="12.75">
      <c r="V1517" s="60"/>
      <c r="W1517" s="60"/>
      <c r="X1517" s="60"/>
      <c r="Y1517" s="60"/>
      <c r="Z1517" s="60"/>
      <c r="AA1517" s="60"/>
      <c r="AB1517" s="60"/>
    </row>
    <row r="1518" spans="22:28" ht="12.75">
      <c r="V1518" s="60"/>
      <c r="W1518" s="60"/>
      <c r="X1518" s="60"/>
      <c r="Y1518" s="60"/>
      <c r="Z1518" s="60"/>
      <c r="AA1518" s="60"/>
      <c r="AB1518" s="60"/>
    </row>
    <row r="1519" spans="22:28" ht="12.75">
      <c r="V1519" s="60"/>
      <c r="W1519" s="60"/>
      <c r="X1519" s="60"/>
      <c r="Y1519" s="60"/>
      <c r="Z1519" s="60"/>
      <c r="AA1519" s="60"/>
      <c r="AB1519" s="60"/>
    </row>
    <row r="1520" spans="22:28" ht="12.75">
      <c r="V1520" s="60"/>
      <c r="W1520" s="60"/>
      <c r="X1520" s="60"/>
      <c r="Y1520" s="60"/>
      <c r="Z1520" s="60"/>
      <c r="AA1520" s="60"/>
      <c r="AB1520" s="60"/>
    </row>
    <row r="1521" spans="22:28" ht="12.75">
      <c r="V1521" s="60"/>
      <c r="W1521" s="60"/>
      <c r="X1521" s="60"/>
      <c r="Y1521" s="60"/>
      <c r="Z1521" s="60"/>
      <c r="AA1521" s="60"/>
      <c r="AB1521" s="60"/>
    </row>
    <row r="1522" spans="22:28" ht="12.75">
      <c r="V1522" s="60"/>
      <c r="W1522" s="60"/>
      <c r="X1522" s="60"/>
      <c r="Y1522" s="60"/>
      <c r="Z1522" s="60"/>
      <c r="AA1522" s="60"/>
      <c r="AB1522" s="60"/>
    </row>
    <row r="1523" spans="22:28" ht="12.75">
      <c r="V1523" s="60"/>
      <c r="W1523" s="60"/>
      <c r="X1523" s="60"/>
      <c r="Y1523" s="60"/>
      <c r="Z1523" s="60"/>
      <c r="AA1523" s="60"/>
      <c r="AB1523" s="60"/>
    </row>
    <row r="1524" spans="22:28" ht="12.75">
      <c r="V1524" s="60"/>
      <c r="W1524" s="60"/>
      <c r="X1524" s="60"/>
      <c r="Y1524" s="60"/>
      <c r="Z1524" s="60"/>
      <c r="AA1524" s="60"/>
      <c r="AB1524" s="60"/>
    </row>
    <row r="1525" spans="22:28" ht="12.75">
      <c r="V1525" s="60"/>
      <c r="W1525" s="60"/>
      <c r="X1525" s="60"/>
      <c r="Y1525" s="60"/>
      <c r="Z1525" s="60"/>
      <c r="AA1525" s="60"/>
      <c r="AB1525" s="60"/>
    </row>
    <row r="1526" spans="22:28" ht="12.75">
      <c r="V1526" s="60"/>
      <c r="W1526" s="60"/>
      <c r="X1526" s="60"/>
      <c r="Y1526" s="60"/>
      <c r="Z1526" s="60"/>
      <c r="AA1526" s="60"/>
      <c r="AB1526" s="60"/>
    </row>
    <row r="1527" spans="22:28" ht="12.75">
      <c r="V1527" s="60"/>
      <c r="W1527" s="60"/>
      <c r="X1527" s="60"/>
      <c r="Y1527" s="60"/>
      <c r="Z1527" s="60"/>
      <c r="AA1527" s="60"/>
      <c r="AB1527" s="60"/>
    </row>
    <row r="1528" spans="22:28" ht="12.75">
      <c r="V1528" s="60"/>
      <c r="W1528" s="60"/>
      <c r="X1528" s="60"/>
      <c r="Y1528" s="60"/>
      <c r="Z1528" s="60"/>
      <c r="AA1528" s="60"/>
      <c r="AB1528" s="60"/>
    </row>
    <row r="1529" spans="22:28" ht="12.75">
      <c r="V1529" s="60"/>
      <c r="W1529" s="60"/>
      <c r="X1529" s="60"/>
      <c r="Y1529" s="60"/>
      <c r="Z1529" s="60"/>
      <c r="AA1529" s="60"/>
      <c r="AB1529" s="60"/>
    </row>
    <row r="1530" spans="22:28" ht="12.75">
      <c r="V1530" s="60"/>
      <c r="W1530" s="60"/>
      <c r="X1530" s="60"/>
      <c r="Y1530" s="60"/>
      <c r="Z1530" s="60"/>
      <c r="AA1530" s="60"/>
      <c r="AB1530" s="60"/>
    </row>
    <row r="1531" spans="22:28" ht="12.75">
      <c r="V1531" s="60"/>
      <c r="W1531" s="60"/>
      <c r="X1531" s="60"/>
      <c r="Y1531" s="60"/>
      <c r="Z1531" s="60"/>
      <c r="AA1531" s="60"/>
      <c r="AB1531" s="60"/>
    </row>
    <row r="1532" spans="22:28" ht="12.75">
      <c r="V1532" s="60"/>
      <c r="W1532" s="60"/>
      <c r="X1532" s="60"/>
      <c r="Y1532" s="60"/>
      <c r="Z1532" s="60"/>
      <c r="AA1532" s="60"/>
      <c r="AB1532" s="60"/>
    </row>
    <row r="1533" spans="22:28" ht="12.75">
      <c r="V1533" s="60"/>
      <c r="W1533" s="60"/>
      <c r="X1533" s="60"/>
      <c r="Y1533" s="60"/>
      <c r="Z1533" s="60"/>
      <c r="AA1533" s="60"/>
      <c r="AB1533" s="60"/>
    </row>
    <row r="1534" spans="22:28" ht="12.75">
      <c r="V1534" s="60"/>
      <c r="W1534" s="60"/>
      <c r="X1534" s="60"/>
      <c r="Y1534" s="60"/>
      <c r="Z1534" s="60"/>
      <c r="AA1534" s="60"/>
      <c r="AB1534" s="60"/>
    </row>
    <row r="1535" spans="22:28" ht="12.75">
      <c r="V1535" s="60"/>
      <c r="W1535" s="60"/>
      <c r="X1535" s="60"/>
      <c r="Y1535" s="60"/>
      <c r="Z1535" s="60"/>
      <c r="AA1535" s="60"/>
      <c r="AB1535" s="60"/>
    </row>
    <row r="1536" spans="22:28" ht="12.75">
      <c r="V1536" s="60"/>
      <c r="W1536" s="60"/>
      <c r="X1536" s="60"/>
      <c r="Y1536" s="60"/>
      <c r="Z1536" s="60"/>
      <c r="AA1536" s="60"/>
      <c r="AB1536" s="60"/>
    </row>
    <row r="1537" spans="22:28" ht="12.75">
      <c r="V1537" s="60"/>
      <c r="W1537" s="60"/>
      <c r="X1537" s="60"/>
      <c r="Y1537" s="60"/>
      <c r="Z1537" s="60"/>
      <c r="AA1537" s="60"/>
      <c r="AB1537" s="60"/>
    </row>
    <row r="1538" spans="22:28" ht="12.75">
      <c r="V1538" s="60"/>
      <c r="W1538" s="60"/>
      <c r="X1538" s="60"/>
      <c r="Y1538" s="60"/>
      <c r="Z1538" s="60"/>
      <c r="AA1538" s="60"/>
      <c r="AB1538" s="60"/>
    </row>
    <row r="1539" spans="22:28" ht="12.75">
      <c r="V1539" s="60"/>
      <c r="W1539" s="60"/>
      <c r="X1539" s="60"/>
      <c r="Y1539" s="60"/>
      <c r="Z1539" s="60"/>
      <c r="AA1539" s="60"/>
      <c r="AB1539" s="60"/>
    </row>
    <row r="1540" spans="22:28" ht="12.75">
      <c r="V1540" s="60"/>
      <c r="W1540" s="60"/>
      <c r="X1540" s="60"/>
      <c r="Y1540" s="60"/>
      <c r="Z1540" s="60"/>
      <c r="AA1540" s="60"/>
      <c r="AB1540" s="60"/>
    </row>
    <row r="1541" spans="22:28" ht="12.75">
      <c r="V1541" s="60"/>
      <c r="W1541" s="60"/>
      <c r="X1541" s="60"/>
      <c r="Y1541" s="60"/>
      <c r="Z1541" s="60"/>
      <c r="AA1541" s="60"/>
      <c r="AB1541" s="60"/>
    </row>
    <row r="1542" spans="22:28" ht="12.75">
      <c r="V1542" s="60"/>
      <c r="W1542" s="60"/>
      <c r="X1542" s="60"/>
      <c r="Y1542" s="60"/>
      <c r="Z1542" s="60"/>
      <c r="AA1542" s="60"/>
      <c r="AB1542" s="60"/>
    </row>
    <row r="1543" spans="22:28" ht="12.75">
      <c r="V1543" s="60"/>
      <c r="W1543" s="60"/>
      <c r="X1543" s="60"/>
      <c r="Y1543" s="60"/>
      <c r="Z1543" s="60"/>
      <c r="AA1543" s="60"/>
      <c r="AB1543" s="60"/>
    </row>
    <row r="1544" spans="22:28" ht="12.75">
      <c r="V1544" s="60"/>
      <c r="W1544" s="60"/>
      <c r="X1544" s="60"/>
      <c r="Y1544" s="60"/>
      <c r="Z1544" s="60"/>
      <c r="AA1544" s="60"/>
      <c r="AB1544" s="60"/>
    </row>
    <row r="1545" spans="22:28" ht="12.75">
      <c r="V1545" s="60"/>
      <c r="W1545" s="60"/>
      <c r="X1545" s="60"/>
      <c r="Y1545" s="60"/>
      <c r="Z1545" s="60"/>
      <c r="AA1545" s="60"/>
      <c r="AB1545" s="60"/>
    </row>
    <row r="1546" spans="22:28" ht="12.75">
      <c r="V1546" s="60"/>
      <c r="W1546" s="60"/>
      <c r="X1546" s="60"/>
      <c r="Y1546" s="60"/>
      <c r="Z1546" s="60"/>
      <c r="AA1546" s="60"/>
      <c r="AB1546" s="60"/>
    </row>
    <row r="1547" spans="22:28" ht="12.75">
      <c r="V1547" s="60"/>
      <c r="W1547" s="60"/>
      <c r="X1547" s="60"/>
      <c r="Y1547" s="60"/>
      <c r="Z1547" s="60"/>
      <c r="AA1547" s="60"/>
      <c r="AB1547" s="60"/>
    </row>
    <row r="1548" spans="22:28" ht="12.75">
      <c r="V1548" s="60"/>
      <c r="W1548" s="60"/>
      <c r="X1548" s="60"/>
      <c r="Y1548" s="60"/>
      <c r="Z1548" s="60"/>
      <c r="AA1548" s="60"/>
      <c r="AB1548" s="60"/>
    </row>
    <row r="1549" spans="22:28" ht="12.75">
      <c r="V1549" s="60"/>
      <c r="W1549" s="60"/>
      <c r="X1549" s="60"/>
      <c r="Y1549" s="60"/>
      <c r="Z1549" s="60"/>
      <c r="AA1549" s="60"/>
      <c r="AB1549" s="60"/>
    </row>
    <row r="1550" spans="22:28" ht="12.75">
      <c r="V1550" s="60"/>
      <c r="W1550" s="60"/>
      <c r="X1550" s="60"/>
      <c r="Y1550" s="60"/>
      <c r="Z1550" s="60"/>
      <c r="AA1550" s="60"/>
      <c r="AB1550" s="60"/>
    </row>
    <row r="1551" spans="22:28" ht="12.75">
      <c r="V1551" s="60"/>
      <c r="W1551" s="60"/>
      <c r="X1551" s="60"/>
      <c r="Y1551" s="60"/>
      <c r="Z1551" s="60"/>
      <c r="AA1551" s="60"/>
      <c r="AB1551" s="60"/>
    </row>
    <row r="1552" spans="22:28" ht="12.75">
      <c r="V1552" s="60"/>
      <c r="W1552" s="60"/>
      <c r="X1552" s="60"/>
      <c r="Y1552" s="60"/>
      <c r="Z1552" s="60"/>
      <c r="AA1552" s="60"/>
      <c r="AB1552" s="60"/>
    </row>
    <row r="1553" spans="22:28" ht="12.75">
      <c r="V1553" s="60"/>
      <c r="W1553" s="60"/>
      <c r="X1553" s="60"/>
      <c r="Y1553" s="60"/>
      <c r="Z1553" s="60"/>
      <c r="AA1553" s="60"/>
      <c r="AB1553" s="60"/>
    </row>
    <row r="1554" spans="22:28" ht="12.75">
      <c r="V1554" s="60"/>
      <c r="W1554" s="60"/>
      <c r="X1554" s="60"/>
      <c r="Y1554" s="60"/>
      <c r="Z1554" s="60"/>
      <c r="AA1554" s="60"/>
      <c r="AB1554" s="60"/>
    </row>
    <row r="1555" spans="22:28" ht="12.75">
      <c r="V1555" s="60"/>
      <c r="W1555" s="60"/>
      <c r="X1555" s="60"/>
      <c r="Y1555" s="60"/>
      <c r="Z1555" s="60"/>
      <c r="AA1555" s="60"/>
      <c r="AB1555" s="60"/>
    </row>
    <row r="1556" spans="22:28" ht="12.75">
      <c r="V1556" s="60"/>
      <c r="W1556" s="60"/>
      <c r="X1556" s="60"/>
      <c r="Y1556" s="60"/>
      <c r="Z1556" s="60"/>
      <c r="AA1556" s="60"/>
      <c r="AB1556" s="60"/>
    </row>
    <row r="1557" spans="22:28" ht="12.75">
      <c r="V1557" s="60"/>
      <c r="W1557" s="60"/>
      <c r="X1557" s="60"/>
      <c r="Y1557" s="60"/>
      <c r="Z1557" s="60"/>
      <c r="AA1557" s="60"/>
      <c r="AB1557" s="60"/>
    </row>
    <row r="1558" spans="22:28" ht="12.75">
      <c r="V1558" s="60"/>
      <c r="W1558" s="60"/>
      <c r="X1558" s="60"/>
      <c r="Y1558" s="60"/>
      <c r="Z1558" s="60"/>
      <c r="AA1558" s="60"/>
      <c r="AB1558" s="60"/>
    </row>
    <row r="1559" spans="22:28" ht="12.75">
      <c r="V1559" s="60"/>
      <c r="W1559" s="60"/>
      <c r="X1559" s="60"/>
      <c r="Y1559" s="60"/>
      <c r="Z1559" s="60"/>
      <c r="AA1559" s="60"/>
      <c r="AB1559" s="60"/>
    </row>
    <row r="1560" spans="22:28" ht="12.75">
      <c r="V1560" s="60"/>
      <c r="W1560" s="60"/>
      <c r="X1560" s="60"/>
      <c r="Y1560" s="60"/>
      <c r="Z1560" s="60"/>
      <c r="AA1560" s="60"/>
      <c r="AB1560" s="60"/>
    </row>
    <row r="1561" spans="22:28" ht="12.75">
      <c r="V1561" s="60"/>
      <c r="W1561" s="60"/>
      <c r="X1561" s="60"/>
      <c r="Y1561" s="60"/>
      <c r="Z1561" s="60"/>
      <c r="AA1561" s="60"/>
      <c r="AB1561" s="60"/>
    </row>
    <row r="1562" spans="22:28" ht="12.75">
      <c r="V1562" s="60"/>
      <c r="W1562" s="60"/>
      <c r="X1562" s="60"/>
      <c r="Y1562" s="60"/>
      <c r="Z1562" s="60"/>
      <c r="AA1562" s="60"/>
      <c r="AB1562" s="60"/>
    </row>
    <row r="1563" spans="22:28" ht="12.75">
      <c r="V1563" s="60"/>
      <c r="W1563" s="60"/>
      <c r="X1563" s="60"/>
      <c r="Y1563" s="60"/>
      <c r="Z1563" s="60"/>
      <c r="AA1563" s="60"/>
      <c r="AB1563" s="60"/>
    </row>
    <row r="1564" spans="22:28" ht="12.75">
      <c r="V1564" s="60"/>
      <c r="W1564" s="60"/>
      <c r="X1564" s="60"/>
      <c r="Y1564" s="60"/>
      <c r="Z1564" s="60"/>
      <c r="AA1564" s="60"/>
      <c r="AB1564" s="60"/>
    </row>
    <row r="1565" spans="22:28" ht="12.75">
      <c r="V1565" s="60"/>
      <c r="W1565" s="60"/>
      <c r="X1565" s="60"/>
      <c r="Y1565" s="60"/>
      <c r="Z1565" s="60"/>
      <c r="AA1565" s="60"/>
      <c r="AB1565" s="60"/>
    </row>
    <row r="1566" spans="22:28" ht="12.75">
      <c r="V1566" s="60"/>
      <c r="W1566" s="60"/>
      <c r="X1566" s="60"/>
      <c r="Y1566" s="60"/>
      <c r="Z1566" s="60"/>
      <c r="AA1566" s="60"/>
      <c r="AB1566" s="60"/>
    </row>
    <row r="1567" spans="22:28" ht="12.75">
      <c r="V1567" s="60"/>
      <c r="W1567" s="60"/>
      <c r="X1567" s="60"/>
      <c r="Y1567" s="60"/>
      <c r="Z1567" s="60"/>
      <c r="AA1567" s="60"/>
      <c r="AB1567" s="60"/>
    </row>
    <row r="1568" spans="22:28" ht="12.75">
      <c r="V1568" s="60"/>
      <c r="W1568" s="60"/>
      <c r="X1568" s="60"/>
      <c r="Y1568" s="60"/>
      <c r="Z1568" s="60"/>
      <c r="AA1568" s="60"/>
      <c r="AB1568" s="60"/>
    </row>
    <row r="1569" spans="22:28" ht="12.75">
      <c r="V1569" s="60"/>
      <c r="W1569" s="60"/>
      <c r="X1569" s="60"/>
      <c r="Y1569" s="60"/>
      <c r="Z1569" s="60"/>
      <c r="AA1569" s="60"/>
      <c r="AB1569" s="60"/>
    </row>
    <row r="1570" spans="22:28" ht="12.75">
      <c r="V1570" s="60"/>
      <c r="W1570" s="60"/>
      <c r="X1570" s="60"/>
      <c r="Y1570" s="60"/>
      <c r="Z1570" s="60"/>
      <c r="AA1570" s="60"/>
      <c r="AB1570" s="60"/>
    </row>
    <row r="1571" spans="22:28" ht="12.75">
      <c r="V1571" s="60"/>
      <c r="W1571" s="60"/>
      <c r="X1571" s="60"/>
      <c r="Y1571" s="60"/>
      <c r="Z1571" s="60"/>
      <c r="AA1571" s="60"/>
      <c r="AB1571" s="60"/>
    </row>
    <row r="1572" spans="22:28" ht="12.75">
      <c r="V1572" s="60"/>
      <c r="W1572" s="60"/>
      <c r="X1572" s="60"/>
      <c r="Y1572" s="60"/>
      <c r="Z1572" s="60"/>
      <c r="AA1572" s="60"/>
      <c r="AB1572" s="60"/>
    </row>
    <row r="1573" spans="22:28" ht="12.75">
      <c r="V1573" s="60"/>
      <c r="W1573" s="60"/>
      <c r="X1573" s="60"/>
      <c r="Y1573" s="60"/>
      <c r="Z1573" s="60"/>
      <c r="AA1573" s="60"/>
      <c r="AB1573" s="60"/>
    </row>
    <row r="1574" spans="22:28" ht="12.75">
      <c r="V1574" s="60"/>
      <c r="W1574" s="60"/>
      <c r="X1574" s="60"/>
      <c r="Y1574" s="60"/>
      <c r="Z1574" s="60"/>
      <c r="AA1574" s="60"/>
      <c r="AB1574" s="60"/>
    </row>
    <row r="1575" spans="22:28" ht="12.75">
      <c r="V1575" s="60"/>
      <c r="W1575" s="60"/>
      <c r="X1575" s="60"/>
      <c r="Y1575" s="60"/>
      <c r="Z1575" s="60"/>
      <c r="AA1575" s="60"/>
      <c r="AB1575" s="60"/>
    </row>
    <row r="1576" spans="22:28" ht="12.75">
      <c r="V1576" s="60"/>
      <c r="W1576" s="60"/>
      <c r="X1576" s="60"/>
      <c r="Y1576" s="60"/>
      <c r="Z1576" s="60"/>
      <c r="AA1576" s="60"/>
      <c r="AB1576" s="60"/>
    </row>
    <row r="1577" spans="22:28" ht="12.75">
      <c r="V1577" s="60"/>
      <c r="W1577" s="60"/>
      <c r="X1577" s="60"/>
      <c r="Y1577" s="60"/>
      <c r="Z1577" s="60"/>
      <c r="AA1577" s="60"/>
      <c r="AB1577" s="60"/>
    </row>
    <row r="1578" spans="22:28" ht="12.75">
      <c r="V1578" s="60"/>
      <c r="W1578" s="60"/>
      <c r="X1578" s="60"/>
      <c r="Y1578" s="60"/>
      <c r="Z1578" s="60"/>
      <c r="AA1578" s="60"/>
      <c r="AB1578" s="60"/>
    </row>
    <row r="1579" spans="22:28" ht="12.75">
      <c r="V1579" s="60"/>
      <c r="W1579" s="60"/>
      <c r="X1579" s="60"/>
      <c r="Y1579" s="60"/>
      <c r="Z1579" s="60"/>
      <c r="AA1579" s="60"/>
      <c r="AB1579" s="60"/>
    </row>
    <row r="1580" spans="22:28" ht="12.75">
      <c r="V1580" s="60"/>
      <c r="W1580" s="60"/>
      <c r="X1580" s="60"/>
      <c r="Y1580" s="60"/>
      <c r="Z1580" s="60"/>
      <c r="AA1580" s="60"/>
      <c r="AB1580" s="60"/>
    </row>
    <row r="1581" spans="22:28" ht="12.75">
      <c r="V1581" s="60"/>
      <c r="W1581" s="60"/>
      <c r="X1581" s="60"/>
      <c r="Y1581" s="60"/>
      <c r="Z1581" s="60"/>
      <c r="AA1581" s="60"/>
      <c r="AB1581" s="60"/>
    </row>
    <row r="1582" spans="22:28" ht="12.75">
      <c r="V1582" s="60"/>
      <c r="W1582" s="60"/>
      <c r="X1582" s="60"/>
      <c r="Y1582" s="60"/>
      <c r="Z1582" s="60"/>
      <c r="AA1582" s="60"/>
      <c r="AB1582" s="60"/>
    </row>
    <row r="1583" spans="22:28" ht="12.75">
      <c r="V1583" s="60"/>
      <c r="W1583" s="60"/>
      <c r="X1583" s="60"/>
      <c r="Y1583" s="60"/>
      <c r="Z1583" s="60"/>
      <c r="AA1583" s="60"/>
      <c r="AB1583" s="60"/>
    </row>
    <row r="1584" spans="22:28" ht="12.75">
      <c r="V1584" s="60"/>
      <c r="W1584" s="60"/>
      <c r="X1584" s="60"/>
      <c r="Y1584" s="60"/>
      <c r="Z1584" s="60"/>
      <c r="AA1584" s="60"/>
      <c r="AB1584" s="60"/>
    </row>
    <row r="1585" spans="22:28" ht="12.75">
      <c r="V1585" s="60"/>
      <c r="W1585" s="60"/>
      <c r="X1585" s="60"/>
      <c r="Y1585" s="60"/>
      <c r="Z1585" s="60"/>
      <c r="AA1585" s="60"/>
      <c r="AB1585" s="60"/>
    </row>
    <row r="1586" spans="22:28" ht="12.75">
      <c r="V1586" s="60"/>
      <c r="W1586" s="60"/>
      <c r="X1586" s="60"/>
      <c r="Y1586" s="60"/>
      <c r="Z1586" s="60"/>
      <c r="AA1586" s="60"/>
      <c r="AB1586" s="60"/>
    </row>
    <row r="1587" spans="22:28" ht="12.75">
      <c r="V1587" s="60"/>
      <c r="W1587" s="60"/>
      <c r="X1587" s="60"/>
      <c r="Y1587" s="60"/>
      <c r="Z1587" s="60"/>
      <c r="AA1587" s="60"/>
      <c r="AB1587" s="60"/>
    </row>
    <row r="1588" spans="22:28" ht="12.75">
      <c r="V1588" s="60"/>
      <c r="W1588" s="60"/>
      <c r="X1588" s="60"/>
      <c r="Y1588" s="60"/>
      <c r="Z1588" s="60"/>
      <c r="AA1588" s="60"/>
      <c r="AB1588" s="60"/>
    </row>
    <row r="1589" spans="22:28" ht="12.75">
      <c r="V1589" s="60"/>
      <c r="W1589" s="60"/>
      <c r="X1589" s="60"/>
      <c r="Y1589" s="60"/>
      <c r="Z1589" s="60"/>
      <c r="AA1589" s="60"/>
      <c r="AB1589" s="60"/>
    </row>
    <row r="1590" spans="22:28" ht="12.75">
      <c r="V1590" s="60"/>
      <c r="W1590" s="60"/>
      <c r="X1590" s="60"/>
      <c r="Y1590" s="60"/>
      <c r="Z1590" s="60"/>
      <c r="AA1590" s="60"/>
      <c r="AB1590" s="60"/>
    </row>
    <row r="1591" spans="22:28" ht="12.75">
      <c r="V1591" s="60"/>
      <c r="W1591" s="60"/>
      <c r="X1591" s="60"/>
      <c r="Y1591" s="60"/>
      <c r="Z1591" s="60"/>
      <c r="AA1591" s="60"/>
      <c r="AB1591" s="60"/>
    </row>
    <row r="1592" spans="22:28" ht="12.75">
      <c r="V1592" s="60"/>
      <c r="W1592" s="60"/>
      <c r="X1592" s="60"/>
      <c r="Y1592" s="60"/>
      <c r="Z1592" s="60"/>
      <c r="AA1592" s="60"/>
      <c r="AB1592" s="60"/>
    </row>
    <row r="1593" spans="22:28" ht="12.75">
      <c r="V1593" s="60"/>
      <c r="W1593" s="60"/>
      <c r="X1593" s="60"/>
      <c r="Y1593" s="60"/>
      <c r="Z1593" s="60"/>
      <c r="AA1593" s="60"/>
      <c r="AB1593" s="60"/>
    </row>
    <row r="1594" spans="22:28" ht="12.75">
      <c r="V1594" s="60"/>
      <c r="W1594" s="60"/>
      <c r="X1594" s="60"/>
      <c r="Y1594" s="60"/>
      <c r="Z1594" s="60"/>
      <c r="AA1594" s="60"/>
      <c r="AB1594" s="60"/>
    </row>
    <row r="1595" spans="22:28" ht="12.75">
      <c r="V1595" s="60"/>
      <c r="W1595" s="60"/>
      <c r="X1595" s="60"/>
      <c r="Y1595" s="60"/>
      <c r="Z1595" s="60"/>
      <c r="AA1595" s="60"/>
      <c r="AB1595" s="60"/>
    </row>
    <row r="1596" spans="22:28" ht="12.75">
      <c r="V1596" s="60"/>
      <c r="W1596" s="60"/>
      <c r="X1596" s="60"/>
      <c r="Y1596" s="60"/>
      <c r="Z1596" s="60"/>
      <c r="AA1596" s="60"/>
      <c r="AB1596" s="60"/>
    </row>
    <row r="1597" spans="22:28" ht="12.75">
      <c r="V1597" s="60"/>
      <c r="W1597" s="60"/>
      <c r="X1597" s="60"/>
      <c r="Y1597" s="60"/>
      <c r="Z1597" s="60"/>
      <c r="AA1597" s="60"/>
      <c r="AB1597" s="60"/>
    </row>
    <row r="1598" spans="22:28" ht="12.75">
      <c r="V1598" s="60"/>
      <c r="W1598" s="60"/>
      <c r="X1598" s="60"/>
      <c r="Y1598" s="60"/>
      <c r="Z1598" s="60"/>
      <c r="AA1598" s="60"/>
      <c r="AB1598" s="60"/>
    </row>
    <row r="1599" spans="22:28" ht="12.75">
      <c r="V1599" s="60"/>
      <c r="W1599" s="60"/>
      <c r="X1599" s="60"/>
      <c r="Y1599" s="60"/>
      <c r="Z1599" s="60"/>
      <c r="AA1599" s="60"/>
      <c r="AB1599" s="60"/>
    </row>
    <row r="1600" spans="22:28" ht="12.75">
      <c r="V1600" s="60"/>
      <c r="W1600" s="60"/>
      <c r="X1600" s="60"/>
      <c r="Y1600" s="60"/>
      <c r="Z1600" s="60"/>
      <c r="AA1600" s="60"/>
      <c r="AB1600" s="60"/>
    </row>
    <row r="1601" spans="22:28" ht="12.75">
      <c r="V1601" s="60"/>
      <c r="W1601" s="60"/>
      <c r="X1601" s="60"/>
      <c r="Y1601" s="60"/>
      <c r="Z1601" s="60"/>
      <c r="AA1601" s="60"/>
      <c r="AB1601" s="60"/>
    </row>
    <row r="1602" spans="22:28" ht="12.75">
      <c r="V1602" s="60"/>
      <c r="W1602" s="60"/>
      <c r="X1602" s="60"/>
      <c r="Y1602" s="60"/>
      <c r="Z1602" s="60"/>
      <c r="AA1602" s="60"/>
      <c r="AB1602" s="60"/>
    </row>
    <row r="1603" spans="22:28" ht="12.75">
      <c r="V1603" s="60"/>
      <c r="W1603" s="60"/>
      <c r="X1603" s="60"/>
      <c r="Y1603" s="60"/>
      <c r="Z1603" s="60"/>
      <c r="AA1603" s="60"/>
      <c r="AB1603" s="60"/>
    </row>
    <row r="1604" spans="22:28" ht="12.75">
      <c r="V1604" s="60"/>
      <c r="W1604" s="60"/>
      <c r="X1604" s="60"/>
      <c r="Y1604" s="60"/>
      <c r="Z1604" s="60"/>
      <c r="AA1604" s="60"/>
      <c r="AB1604" s="60"/>
    </row>
    <row r="1605" spans="22:28" ht="12.75">
      <c r="V1605" s="60"/>
      <c r="W1605" s="60"/>
      <c r="X1605" s="60"/>
      <c r="Y1605" s="60"/>
      <c r="Z1605" s="60"/>
      <c r="AA1605" s="60"/>
      <c r="AB1605" s="60"/>
    </row>
    <row r="1606" spans="22:28" ht="12.75">
      <c r="V1606" s="60"/>
      <c r="W1606" s="60"/>
      <c r="X1606" s="60"/>
      <c r="Y1606" s="60"/>
      <c r="Z1606" s="60"/>
      <c r="AA1606" s="60"/>
      <c r="AB1606" s="60"/>
    </row>
    <row r="1607" spans="22:28" ht="12.75">
      <c r="V1607" s="60"/>
      <c r="W1607" s="60"/>
      <c r="X1607" s="60"/>
      <c r="Y1607" s="60"/>
      <c r="Z1607" s="60"/>
      <c r="AA1607" s="60"/>
      <c r="AB1607" s="60"/>
    </row>
    <row r="1608" spans="22:28" ht="12.75">
      <c r="V1608" s="60"/>
      <c r="W1608" s="60"/>
      <c r="X1608" s="60"/>
      <c r="Y1608" s="60"/>
      <c r="Z1608" s="60"/>
      <c r="AA1608" s="60"/>
      <c r="AB1608" s="60"/>
    </row>
    <row r="1609" spans="22:28" ht="12.75">
      <c r="V1609" s="60"/>
      <c r="W1609" s="60"/>
      <c r="X1609" s="60"/>
      <c r="Y1609" s="60"/>
      <c r="Z1609" s="60"/>
      <c r="AA1609" s="60"/>
      <c r="AB1609" s="60"/>
    </row>
    <row r="1610" spans="22:28" ht="12.75">
      <c r="V1610" s="60"/>
      <c r="W1610" s="60"/>
      <c r="X1610" s="60"/>
      <c r="Y1610" s="60"/>
      <c r="Z1610" s="60"/>
      <c r="AA1610" s="60"/>
      <c r="AB1610" s="60"/>
    </row>
    <row r="1611" spans="22:28" ht="12.75">
      <c r="V1611" s="60"/>
      <c r="W1611" s="60"/>
      <c r="X1611" s="60"/>
      <c r="Y1611" s="60"/>
      <c r="Z1611" s="60"/>
      <c r="AA1611" s="60"/>
      <c r="AB1611" s="60"/>
    </row>
    <row r="1612" spans="22:28" ht="12.75">
      <c r="V1612" s="60"/>
      <c r="W1612" s="60"/>
      <c r="X1612" s="60"/>
      <c r="Y1612" s="60"/>
      <c r="Z1612" s="60"/>
      <c r="AA1612" s="60"/>
      <c r="AB1612" s="60"/>
    </row>
    <row r="1613" spans="22:28" ht="12.75">
      <c r="V1613" s="60"/>
      <c r="W1613" s="60"/>
      <c r="X1613" s="60"/>
      <c r="Y1613" s="60"/>
      <c r="Z1613" s="60"/>
      <c r="AA1613" s="60"/>
      <c r="AB1613" s="60"/>
    </row>
    <row r="1614" spans="22:28" ht="12.75">
      <c r="V1614" s="60"/>
      <c r="W1614" s="60"/>
      <c r="X1614" s="60"/>
      <c r="Y1614" s="60"/>
      <c r="Z1614" s="60"/>
      <c r="AA1614" s="60"/>
      <c r="AB1614" s="60"/>
    </row>
    <row r="1615" spans="22:28" ht="12.75">
      <c r="V1615" s="60"/>
      <c r="W1615" s="60"/>
      <c r="X1615" s="60"/>
      <c r="Y1615" s="60"/>
      <c r="Z1615" s="60"/>
      <c r="AA1615" s="60"/>
      <c r="AB1615" s="60"/>
    </row>
    <row r="1616" spans="22:28" ht="12.75">
      <c r="V1616" s="60"/>
      <c r="W1616" s="60"/>
      <c r="X1616" s="60"/>
      <c r="Y1616" s="60"/>
      <c r="Z1616" s="60"/>
      <c r="AA1616" s="60"/>
      <c r="AB1616" s="60"/>
    </row>
    <row r="1617" spans="22:28" ht="12.75">
      <c r="V1617" s="60"/>
      <c r="W1617" s="60"/>
      <c r="X1617" s="60"/>
      <c r="Y1617" s="60"/>
      <c r="Z1617" s="60"/>
      <c r="AA1617" s="60"/>
      <c r="AB1617" s="60"/>
    </row>
    <row r="1618" spans="22:28" ht="12.75">
      <c r="V1618" s="60"/>
      <c r="W1618" s="60"/>
      <c r="X1618" s="60"/>
      <c r="Y1618" s="60"/>
      <c r="Z1618" s="60"/>
      <c r="AA1618" s="60"/>
      <c r="AB1618" s="60"/>
    </row>
    <row r="1619" spans="22:28" ht="12.75">
      <c r="V1619" s="60"/>
      <c r="W1619" s="60"/>
      <c r="X1619" s="60"/>
      <c r="Y1619" s="60"/>
      <c r="Z1619" s="60"/>
      <c r="AA1619" s="60"/>
      <c r="AB1619" s="60"/>
    </row>
    <row r="1620" spans="22:28" ht="12.75">
      <c r="V1620" s="60"/>
      <c r="W1620" s="60"/>
      <c r="X1620" s="60"/>
      <c r="Y1620" s="60"/>
      <c r="Z1620" s="60"/>
      <c r="AA1620" s="60"/>
      <c r="AB1620" s="60"/>
    </row>
    <row r="1621" spans="22:28" ht="12.75">
      <c r="V1621" s="60"/>
      <c r="W1621" s="60"/>
      <c r="X1621" s="60"/>
      <c r="Y1621" s="60"/>
      <c r="Z1621" s="60"/>
      <c r="AA1621" s="60"/>
      <c r="AB1621" s="60"/>
    </row>
    <row r="1622" spans="22:28" ht="12.75">
      <c r="V1622" s="60"/>
      <c r="W1622" s="60"/>
      <c r="X1622" s="60"/>
      <c r="Y1622" s="60"/>
      <c r="Z1622" s="60"/>
      <c r="AA1622" s="60"/>
      <c r="AB1622" s="60"/>
    </row>
    <row r="1623" spans="22:28" ht="12.75">
      <c r="V1623" s="60"/>
      <c r="W1623" s="60"/>
      <c r="X1623" s="60"/>
      <c r="Y1623" s="60"/>
      <c r="Z1623" s="60"/>
      <c r="AA1623" s="60"/>
      <c r="AB1623" s="60"/>
    </row>
    <row r="1624" spans="22:28" ht="12.75">
      <c r="V1624" s="60"/>
      <c r="W1624" s="60"/>
      <c r="X1624" s="60"/>
      <c r="Y1624" s="60"/>
      <c r="Z1624" s="60"/>
      <c r="AA1624" s="60"/>
      <c r="AB1624" s="60"/>
    </row>
    <row r="1625" spans="22:28" ht="12.75">
      <c r="V1625" s="60"/>
      <c r="W1625" s="60"/>
      <c r="X1625" s="60"/>
      <c r="Y1625" s="60"/>
      <c r="Z1625" s="60"/>
      <c r="AA1625" s="60"/>
      <c r="AB1625" s="60"/>
    </row>
    <row r="1626" spans="22:28" ht="12.75">
      <c r="V1626" s="60"/>
      <c r="W1626" s="60"/>
      <c r="X1626" s="60"/>
      <c r="Y1626" s="60"/>
      <c r="Z1626" s="60"/>
      <c r="AA1626" s="60"/>
      <c r="AB1626" s="60"/>
    </row>
    <row r="1627" spans="22:28" ht="12.75">
      <c r="V1627" s="60"/>
      <c r="W1627" s="60"/>
      <c r="X1627" s="60"/>
      <c r="Y1627" s="60"/>
      <c r="Z1627" s="60"/>
      <c r="AA1627" s="60"/>
      <c r="AB1627" s="60"/>
    </row>
    <row r="1628" spans="22:28" ht="12.75">
      <c r="V1628" s="60"/>
      <c r="W1628" s="60"/>
      <c r="X1628" s="60"/>
      <c r="Y1628" s="60"/>
      <c r="Z1628" s="60"/>
      <c r="AA1628" s="60"/>
      <c r="AB1628" s="60"/>
    </row>
    <row r="1629" spans="22:28" ht="12.75">
      <c r="V1629" s="60"/>
      <c r="W1629" s="60"/>
      <c r="X1629" s="60"/>
      <c r="Y1629" s="60"/>
      <c r="Z1629" s="60"/>
      <c r="AA1629" s="60"/>
      <c r="AB1629" s="60"/>
    </row>
    <row r="1630" spans="22:28" ht="12.75">
      <c r="V1630" s="60"/>
      <c r="W1630" s="60"/>
      <c r="X1630" s="60"/>
      <c r="Y1630" s="60"/>
      <c r="Z1630" s="60"/>
      <c r="AA1630" s="60"/>
      <c r="AB1630" s="60"/>
    </row>
    <row r="1631" spans="22:28" ht="12.75">
      <c r="V1631" s="60"/>
      <c r="W1631" s="60"/>
      <c r="X1631" s="60"/>
      <c r="Y1631" s="60"/>
      <c r="Z1631" s="60"/>
      <c r="AA1631" s="60"/>
      <c r="AB1631" s="60"/>
    </row>
    <row r="1632" spans="22:28" ht="12.75">
      <c r="V1632" s="60"/>
      <c r="W1632" s="60"/>
      <c r="X1632" s="60"/>
      <c r="Y1632" s="60"/>
      <c r="Z1632" s="60"/>
      <c r="AA1632" s="60"/>
      <c r="AB1632" s="60"/>
    </row>
    <row r="1633" spans="22:28" ht="12.75">
      <c r="V1633" s="60"/>
      <c r="W1633" s="60"/>
      <c r="X1633" s="60"/>
      <c r="Y1633" s="60"/>
      <c r="Z1633" s="60"/>
      <c r="AA1633" s="60"/>
      <c r="AB1633" s="60"/>
    </row>
    <row r="1634" spans="22:28" ht="12.75">
      <c r="V1634" s="60"/>
      <c r="W1634" s="60"/>
      <c r="X1634" s="60"/>
      <c r="Y1634" s="60"/>
      <c r="Z1634" s="60"/>
      <c r="AA1634" s="60"/>
      <c r="AB1634" s="60"/>
    </row>
    <row r="1635" spans="22:28" ht="12.75">
      <c r="V1635" s="60"/>
      <c r="W1635" s="60"/>
      <c r="X1635" s="60"/>
      <c r="Y1635" s="60"/>
      <c r="Z1635" s="60"/>
      <c r="AA1635" s="60"/>
      <c r="AB1635" s="60"/>
    </row>
    <row r="1636" spans="22:28" ht="12.75">
      <c r="V1636" s="60"/>
      <c r="W1636" s="60"/>
      <c r="X1636" s="60"/>
      <c r="Y1636" s="60"/>
      <c r="Z1636" s="60"/>
      <c r="AA1636" s="60"/>
      <c r="AB1636" s="60"/>
    </row>
    <row r="1637" spans="22:28" ht="12.75">
      <c r="V1637" s="60"/>
      <c r="W1637" s="60"/>
      <c r="X1637" s="60"/>
      <c r="Y1637" s="60"/>
      <c r="Z1637" s="60"/>
      <c r="AA1637" s="60"/>
      <c r="AB1637" s="60"/>
    </row>
    <row r="1638" spans="22:28" ht="12.75">
      <c r="V1638" s="60"/>
      <c r="W1638" s="60"/>
      <c r="X1638" s="60"/>
      <c r="Y1638" s="60"/>
      <c r="Z1638" s="60"/>
      <c r="AA1638" s="60"/>
      <c r="AB1638" s="60"/>
    </row>
    <row r="1639" spans="22:28" ht="12.75">
      <c r="V1639" s="60"/>
      <c r="W1639" s="60"/>
      <c r="X1639" s="60"/>
      <c r="Y1639" s="60"/>
      <c r="Z1639" s="60"/>
      <c r="AA1639" s="60"/>
      <c r="AB1639" s="60"/>
    </row>
    <row r="1640" spans="22:28" ht="12.75">
      <c r="V1640" s="60"/>
      <c r="W1640" s="60"/>
      <c r="X1640" s="60"/>
      <c r="Y1640" s="60"/>
      <c r="Z1640" s="60"/>
      <c r="AA1640" s="60"/>
      <c r="AB1640" s="60"/>
    </row>
    <row r="1641" spans="22:28" ht="12.75">
      <c r="V1641" s="60"/>
      <c r="W1641" s="60"/>
      <c r="X1641" s="60"/>
      <c r="Y1641" s="60"/>
      <c r="Z1641" s="60"/>
      <c r="AA1641" s="60"/>
      <c r="AB1641" s="60"/>
    </row>
    <row r="1642" spans="22:28" ht="12.75">
      <c r="V1642" s="60"/>
      <c r="W1642" s="60"/>
      <c r="X1642" s="60"/>
      <c r="Y1642" s="60"/>
      <c r="Z1642" s="60"/>
      <c r="AA1642" s="60"/>
      <c r="AB1642" s="60"/>
    </row>
    <row r="1643" spans="22:28" ht="12.75">
      <c r="V1643" s="60"/>
      <c r="W1643" s="60"/>
      <c r="X1643" s="60"/>
      <c r="Y1643" s="60"/>
      <c r="Z1643" s="60"/>
      <c r="AA1643" s="60"/>
      <c r="AB1643" s="60"/>
    </row>
    <row r="1644" spans="22:28" ht="12.75">
      <c r="V1644" s="60"/>
      <c r="W1644" s="60"/>
      <c r="X1644" s="60"/>
      <c r="Y1644" s="60"/>
      <c r="Z1644" s="60"/>
      <c r="AA1644" s="60"/>
      <c r="AB1644" s="60"/>
    </row>
    <row r="1645" spans="22:28" ht="12.75">
      <c r="V1645" s="60"/>
      <c r="W1645" s="60"/>
      <c r="X1645" s="60"/>
      <c r="Y1645" s="60"/>
      <c r="Z1645" s="60"/>
      <c r="AA1645" s="60"/>
      <c r="AB1645" s="60"/>
    </row>
    <row r="1646" spans="22:28" ht="12.75">
      <c r="V1646" s="60"/>
      <c r="W1646" s="60"/>
      <c r="X1646" s="60"/>
      <c r="Y1646" s="60"/>
      <c r="Z1646" s="60"/>
      <c r="AA1646" s="60"/>
      <c r="AB1646" s="60"/>
    </row>
    <row r="1647" spans="22:28" ht="12.75">
      <c r="V1647" s="60"/>
      <c r="W1647" s="60"/>
      <c r="X1647" s="60"/>
      <c r="Y1647" s="60"/>
      <c r="Z1647" s="60"/>
      <c r="AA1647" s="60"/>
      <c r="AB1647" s="60"/>
    </row>
    <row r="1648" spans="22:28" ht="12.75">
      <c r="V1648" s="60"/>
      <c r="W1648" s="60"/>
      <c r="X1648" s="60"/>
      <c r="Y1648" s="60"/>
      <c r="Z1648" s="60"/>
      <c r="AA1648" s="60"/>
      <c r="AB1648" s="60"/>
    </row>
    <row r="1649" spans="22:28" ht="12.75">
      <c r="V1649" s="60"/>
      <c r="W1649" s="60"/>
      <c r="X1649" s="60"/>
      <c r="Y1649" s="60"/>
      <c r="Z1649" s="60"/>
      <c r="AA1649" s="60"/>
      <c r="AB1649" s="60"/>
    </row>
    <row r="1650" spans="22:28" ht="12.75">
      <c r="V1650" s="60"/>
      <c r="W1650" s="60"/>
      <c r="X1650" s="60"/>
      <c r="Y1650" s="60"/>
      <c r="Z1650" s="60"/>
      <c r="AA1650" s="60"/>
      <c r="AB1650" s="60"/>
    </row>
    <row r="1651" spans="22:28" ht="12.75">
      <c r="V1651" s="60"/>
      <c r="W1651" s="60"/>
      <c r="X1651" s="60"/>
      <c r="Y1651" s="60"/>
      <c r="Z1651" s="60"/>
      <c r="AA1651" s="60"/>
      <c r="AB1651" s="60"/>
    </row>
    <row r="1652" spans="22:28" ht="12.75">
      <c r="V1652" s="60"/>
      <c r="W1652" s="60"/>
      <c r="X1652" s="60"/>
      <c r="Y1652" s="60"/>
      <c r="Z1652" s="60"/>
      <c r="AA1652" s="60"/>
      <c r="AB1652" s="60"/>
    </row>
    <row r="1653" spans="22:28" ht="12.75">
      <c r="V1653" s="60"/>
      <c r="W1653" s="60"/>
      <c r="X1653" s="60"/>
      <c r="Y1653" s="60"/>
      <c r="Z1653" s="60"/>
      <c r="AA1653" s="60"/>
      <c r="AB1653" s="60"/>
    </row>
    <row r="1654" spans="22:28" ht="12.75">
      <c r="V1654" s="60"/>
      <c r="W1654" s="60"/>
      <c r="X1654" s="60"/>
      <c r="Y1654" s="60"/>
      <c r="Z1654" s="60"/>
      <c r="AA1654" s="60"/>
      <c r="AB1654" s="60"/>
    </row>
    <row r="1655" spans="22:28" ht="12.75">
      <c r="V1655" s="60"/>
      <c r="W1655" s="60"/>
      <c r="X1655" s="60"/>
      <c r="Y1655" s="60"/>
      <c r="Z1655" s="60"/>
      <c r="AA1655" s="60"/>
      <c r="AB1655" s="60"/>
    </row>
    <row r="1656" spans="22:28" ht="12.75">
      <c r="V1656" s="60"/>
      <c r="W1656" s="60"/>
      <c r="X1656" s="60"/>
      <c r="Y1656" s="60"/>
      <c r="Z1656" s="60"/>
      <c r="AA1656" s="60"/>
      <c r="AB1656" s="60"/>
    </row>
    <row r="1657" spans="22:28" ht="12.75">
      <c r="V1657" s="60"/>
      <c r="W1657" s="60"/>
      <c r="X1657" s="60"/>
      <c r="Y1657" s="60"/>
      <c r="Z1657" s="60"/>
      <c r="AA1657" s="60"/>
      <c r="AB1657" s="60"/>
    </row>
    <row r="1658" spans="22:28" ht="12.75">
      <c r="V1658" s="60"/>
      <c r="W1658" s="60"/>
      <c r="X1658" s="60"/>
      <c r="Y1658" s="60"/>
      <c r="Z1658" s="60"/>
      <c r="AA1658" s="60"/>
      <c r="AB1658" s="60"/>
    </row>
    <row r="1659" spans="22:28" ht="12.75">
      <c r="V1659" s="60"/>
      <c r="W1659" s="60"/>
      <c r="X1659" s="60"/>
      <c r="Y1659" s="60"/>
      <c r="Z1659" s="60"/>
      <c r="AA1659" s="60"/>
      <c r="AB1659" s="60"/>
    </row>
    <row r="1660" spans="22:28" ht="12.75">
      <c r="V1660" s="60"/>
      <c r="W1660" s="60"/>
      <c r="X1660" s="60"/>
      <c r="Y1660" s="60"/>
      <c r="Z1660" s="60"/>
      <c r="AA1660" s="60"/>
      <c r="AB1660" s="60"/>
    </row>
    <row r="1661" spans="22:28" ht="12.75">
      <c r="V1661" s="60"/>
      <c r="W1661" s="60"/>
      <c r="X1661" s="60"/>
      <c r="Y1661" s="60"/>
      <c r="Z1661" s="60"/>
      <c r="AA1661" s="60"/>
      <c r="AB1661" s="60"/>
    </row>
    <row r="1662" spans="22:28" ht="12.75">
      <c r="V1662" s="60"/>
      <c r="W1662" s="60"/>
      <c r="X1662" s="60"/>
      <c r="Y1662" s="60"/>
      <c r="Z1662" s="60"/>
      <c r="AA1662" s="60"/>
      <c r="AB1662" s="60"/>
    </row>
    <row r="1663" spans="22:28" ht="12.75">
      <c r="V1663" s="60"/>
      <c r="W1663" s="60"/>
      <c r="X1663" s="60"/>
      <c r="Y1663" s="60"/>
      <c r="Z1663" s="60"/>
      <c r="AA1663" s="60"/>
      <c r="AB1663" s="60"/>
    </row>
    <row r="1664" spans="22:28" ht="12.75">
      <c r="V1664" s="60"/>
      <c r="W1664" s="60"/>
      <c r="X1664" s="60"/>
      <c r="Y1664" s="60"/>
      <c r="Z1664" s="60"/>
      <c r="AA1664" s="60"/>
      <c r="AB1664" s="60"/>
    </row>
    <row r="1665" spans="22:28" ht="12.75">
      <c r="V1665" s="60"/>
      <c r="W1665" s="60"/>
      <c r="X1665" s="60"/>
      <c r="Y1665" s="60"/>
      <c r="Z1665" s="60"/>
      <c r="AA1665" s="60"/>
      <c r="AB1665" s="60"/>
    </row>
    <row r="1666" spans="22:28" ht="12.75">
      <c r="V1666" s="60"/>
      <c r="W1666" s="60"/>
      <c r="X1666" s="60"/>
      <c r="Y1666" s="60"/>
      <c r="Z1666" s="60"/>
      <c r="AA1666" s="60"/>
      <c r="AB1666" s="60"/>
    </row>
    <row r="1667" spans="22:28" ht="12.75">
      <c r="V1667" s="60"/>
      <c r="W1667" s="60"/>
      <c r="X1667" s="60"/>
      <c r="Y1667" s="60"/>
      <c r="Z1667" s="60"/>
      <c r="AA1667" s="60"/>
      <c r="AB1667" s="60"/>
    </row>
    <row r="1668" spans="22:28" ht="12.75">
      <c r="V1668" s="60"/>
      <c r="W1668" s="60"/>
      <c r="X1668" s="60"/>
      <c r="Y1668" s="60"/>
      <c r="Z1668" s="60"/>
      <c r="AA1668" s="60"/>
      <c r="AB1668" s="60"/>
    </row>
    <row r="1669" spans="22:28" ht="12.75">
      <c r="V1669" s="60"/>
      <c r="W1669" s="60"/>
      <c r="X1669" s="60"/>
      <c r="Y1669" s="60"/>
      <c r="Z1669" s="60"/>
      <c r="AA1669" s="60"/>
      <c r="AB1669" s="60"/>
    </row>
    <row r="1670" spans="22:28" ht="12.75">
      <c r="V1670" s="60"/>
      <c r="W1670" s="60"/>
      <c r="X1670" s="60"/>
      <c r="Y1670" s="60"/>
      <c r="Z1670" s="60"/>
      <c r="AA1670" s="60"/>
      <c r="AB1670" s="60"/>
    </row>
    <row r="1671" spans="22:28" ht="12.75">
      <c r="V1671" s="60"/>
      <c r="W1671" s="60"/>
      <c r="X1671" s="60"/>
      <c r="Y1671" s="60"/>
      <c r="Z1671" s="60"/>
      <c r="AA1671" s="60"/>
      <c r="AB1671" s="60"/>
    </row>
    <row r="1672" spans="22:28" ht="12.75">
      <c r="V1672" s="60"/>
      <c r="W1672" s="60"/>
      <c r="X1672" s="60"/>
      <c r="Y1672" s="60"/>
      <c r="Z1672" s="60"/>
      <c r="AA1672" s="60"/>
      <c r="AB1672" s="60"/>
    </row>
    <row r="1673" spans="22:28" ht="12.75">
      <c r="V1673" s="60"/>
      <c r="W1673" s="60"/>
      <c r="X1673" s="60"/>
      <c r="Y1673" s="60"/>
      <c r="Z1673" s="60"/>
      <c r="AA1673" s="60"/>
      <c r="AB1673" s="60"/>
    </row>
    <row r="1674" spans="22:28" ht="12.75">
      <c r="V1674" s="60"/>
      <c r="W1674" s="60"/>
      <c r="X1674" s="60"/>
      <c r="Y1674" s="60"/>
      <c r="Z1674" s="60"/>
      <c r="AA1674" s="60"/>
      <c r="AB1674" s="60"/>
    </row>
    <row r="1675" spans="22:28" ht="12.75">
      <c r="V1675" s="60"/>
      <c r="W1675" s="60"/>
      <c r="X1675" s="60"/>
      <c r="Y1675" s="60"/>
      <c r="Z1675" s="60"/>
      <c r="AA1675" s="60"/>
      <c r="AB1675" s="60"/>
    </row>
    <row r="1676" spans="22:28" ht="12.75">
      <c r="V1676" s="60"/>
      <c r="W1676" s="60"/>
      <c r="X1676" s="60"/>
      <c r="Y1676" s="60"/>
      <c r="Z1676" s="60"/>
      <c r="AA1676" s="60"/>
      <c r="AB1676" s="60"/>
    </row>
    <row r="1677" spans="22:28" ht="12.75">
      <c r="V1677" s="60"/>
      <c r="W1677" s="60"/>
      <c r="X1677" s="60"/>
      <c r="Y1677" s="60"/>
      <c r="Z1677" s="60"/>
      <c r="AA1677" s="60"/>
      <c r="AB1677" s="60"/>
    </row>
    <row r="1678" spans="22:28" ht="12.75">
      <c r="V1678" s="60"/>
      <c r="W1678" s="60"/>
      <c r="X1678" s="60"/>
      <c r="Y1678" s="60"/>
      <c r="Z1678" s="60"/>
      <c r="AA1678" s="60"/>
      <c r="AB1678" s="60"/>
    </row>
    <row r="1679" spans="22:28" ht="12.75">
      <c r="V1679" s="60"/>
      <c r="W1679" s="60"/>
      <c r="X1679" s="60"/>
      <c r="Y1679" s="60"/>
      <c r="Z1679" s="60"/>
      <c r="AA1679" s="60"/>
      <c r="AB1679" s="60"/>
    </row>
    <row r="1680" spans="22:28" ht="12.75">
      <c r="V1680" s="60"/>
      <c r="W1680" s="60"/>
      <c r="X1680" s="60"/>
      <c r="Y1680" s="60"/>
      <c r="Z1680" s="60"/>
      <c r="AA1680" s="60"/>
      <c r="AB1680" s="60"/>
    </row>
    <row r="1681" spans="22:28" ht="12.75">
      <c r="V1681" s="60"/>
      <c r="W1681" s="60"/>
      <c r="X1681" s="60"/>
      <c r="Y1681" s="60"/>
      <c r="Z1681" s="60"/>
      <c r="AA1681" s="60"/>
      <c r="AB1681" s="60"/>
    </row>
    <row r="1682" spans="22:28" ht="12.75">
      <c r="V1682" s="60"/>
      <c r="W1682" s="60"/>
      <c r="X1682" s="60"/>
      <c r="Y1682" s="60"/>
      <c r="Z1682" s="60"/>
      <c r="AA1682" s="60"/>
      <c r="AB1682" s="60"/>
    </row>
    <row r="1683" spans="22:28" ht="12.75">
      <c r="V1683" s="60"/>
      <c r="W1683" s="60"/>
      <c r="X1683" s="60"/>
      <c r="Y1683" s="60"/>
      <c r="Z1683" s="60"/>
      <c r="AA1683" s="60"/>
      <c r="AB1683" s="60"/>
    </row>
    <row r="1684" spans="22:28" ht="12.75">
      <c r="V1684" s="60"/>
      <c r="W1684" s="60"/>
      <c r="X1684" s="60"/>
      <c r="Y1684" s="60"/>
      <c r="Z1684" s="60"/>
      <c r="AA1684" s="60"/>
      <c r="AB1684" s="60"/>
    </row>
    <row r="1685" spans="22:28" ht="12.75">
      <c r="V1685" s="60"/>
      <c r="W1685" s="60"/>
      <c r="X1685" s="60"/>
      <c r="Y1685" s="60"/>
      <c r="Z1685" s="60"/>
      <c r="AA1685" s="60"/>
      <c r="AB1685" s="60"/>
    </row>
    <row r="1686" spans="22:28" ht="12.75">
      <c r="V1686" s="60"/>
      <c r="W1686" s="60"/>
      <c r="X1686" s="60"/>
      <c r="Y1686" s="60"/>
      <c r="Z1686" s="60"/>
      <c r="AA1686" s="60"/>
      <c r="AB1686" s="60"/>
    </row>
    <row r="1687" spans="22:28" ht="12.75">
      <c r="V1687" s="60"/>
      <c r="W1687" s="60"/>
      <c r="X1687" s="60"/>
      <c r="Y1687" s="60"/>
      <c r="Z1687" s="60"/>
      <c r="AA1687" s="60"/>
      <c r="AB1687" s="60"/>
    </row>
    <row r="1688" spans="22:28" ht="12.75">
      <c r="V1688" s="60"/>
      <c r="W1688" s="60"/>
      <c r="X1688" s="60"/>
      <c r="Y1688" s="60"/>
      <c r="Z1688" s="60"/>
      <c r="AA1688" s="60"/>
      <c r="AB1688" s="60"/>
    </row>
    <row r="1689" spans="22:28" ht="12.75">
      <c r="V1689" s="60"/>
      <c r="W1689" s="60"/>
      <c r="X1689" s="60"/>
      <c r="Y1689" s="60"/>
      <c r="Z1689" s="60"/>
      <c r="AA1689" s="60"/>
      <c r="AB1689" s="60"/>
    </row>
    <row r="1690" spans="22:28" ht="12.75">
      <c r="V1690" s="60"/>
      <c r="W1690" s="60"/>
      <c r="X1690" s="60"/>
      <c r="Y1690" s="60"/>
      <c r="Z1690" s="60"/>
      <c r="AA1690" s="60"/>
      <c r="AB1690" s="60"/>
    </row>
    <row r="1691" spans="22:28" ht="12.75">
      <c r="V1691" s="60"/>
      <c r="W1691" s="60"/>
      <c r="X1691" s="60"/>
      <c r="Y1691" s="60"/>
      <c r="Z1691" s="60"/>
      <c r="AA1691" s="60"/>
      <c r="AB1691" s="60"/>
    </row>
    <row r="1692" spans="22:28" ht="12.75">
      <c r="V1692" s="60"/>
      <c r="W1692" s="60"/>
      <c r="X1692" s="60"/>
      <c r="Y1692" s="60"/>
      <c r="Z1692" s="60"/>
      <c r="AA1692" s="60"/>
      <c r="AB1692" s="60"/>
    </row>
    <row r="1693" spans="22:28" ht="12.75">
      <c r="V1693" s="60"/>
      <c r="W1693" s="60"/>
      <c r="X1693" s="60"/>
      <c r="Y1693" s="60"/>
      <c r="Z1693" s="60"/>
      <c r="AA1693" s="60"/>
      <c r="AB1693" s="60"/>
    </row>
    <row r="1694" spans="22:28" ht="12.75">
      <c r="V1694" s="60"/>
      <c r="W1694" s="60"/>
      <c r="X1694" s="60"/>
      <c r="Y1694" s="60"/>
      <c r="Z1694" s="60"/>
      <c r="AA1694" s="60"/>
      <c r="AB1694" s="60"/>
    </row>
    <row r="1695" spans="22:28" ht="12.75">
      <c r="V1695" s="60"/>
      <c r="W1695" s="60"/>
      <c r="X1695" s="60"/>
      <c r="Y1695" s="60"/>
      <c r="Z1695" s="60"/>
      <c r="AA1695" s="60"/>
      <c r="AB1695" s="60"/>
    </row>
    <row r="1696" spans="22:28" ht="12.75">
      <c r="V1696" s="60"/>
      <c r="W1696" s="60"/>
      <c r="X1696" s="60"/>
      <c r="Y1696" s="60"/>
      <c r="Z1696" s="60"/>
      <c r="AA1696" s="60"/>
      <c r="AB1696" s="60"/>
    </row>
    <row r="1697" spans="22:28" ht="12.75">
      <c r="V1697" s="60"/>
      <c r="W1697" s="60"/>
      <c r="X1697" s="60"/>
      <c r="Y1697" s="60"/>
      <c r="Z1697" s="60"/>
      <c r="AA1697" s="60"/>
      <c r="AB1697" s="60"/>
    </row>
    <row r="1698" spans="22:28" ht="12.75">
      <c r="V1698" s="60"/>
      <c r="W1698" s="60"/>
      <c r="X1698" s="60"/>
      <c r="Y1698" s="60"/>
      <c r="Z1698" s="60"/>
      <c r="AA1698" s="60"/>
      <c r="AB1698" s="60"/>
    </row>
    <row r="1699" spans="22:28" ht="12.75">
      <c r="V1699" s="60"/>
      <c r="W1699" s="60"/>
      <c r="X1699" s="60"/>
      <c r="Y1699" s="60"/>
      <c r="Z1699" s="60"/>
      <c r="AA1699" s="60"/>
      <c r="AB1699" s="60"/>
    </row>
    <row r="1700" spans="22:28" ht="12.75">
      <c r="V1700" s="60"/>
      <c r="W1700" s="60"/>
      <c r="X1700" s="60"/>
      <c r="Y1700" s="60"/>
      <c r="Z1700" s="60"/>
      <c r="AA1700" s="60"/>
      <c r="AB1700" s="60"/>
    </row>
    <row r="1701" spans="22:28" ht="12.75">
      <c r="V1701" s="60"/>
      <c r="W1701" s="60"/>
      <c r="X1701" s="60"/>
      <c r="Y1701" s="60"/>
      <c r="Z1701" s="60"/>
      <c r="AA1701" s="60"/>
      <c r="AB1701" s="60"/>
    </row>
    <row r="1702" spans="22:28" ht="12.75">
      <c r="V1702" s="60"/>
      <c r="W1702" s="60"/>
      <c r="X1702" s="60"/>
      <c r="Y1702" s="60"/>
      <c r="Z1702" s="60"/>
      <c r="AA1702" s="60"/>
      <c r="AB1702" s="60"/>
    </row>
    <row r="1703" spans="22:28" ht="12.75">
      <c r="V1703" s="60"/>
      <c r="W1703" s="60"/>
      <c r="X1703" s="60"/>
      <c r="Y1703" s="60"/>
      <c r="Z1703" s="60"/>
      <c r="AA1703" s="60"/>
      <c r="AB1703" s="60"/>
    </row>
    <row r="1704" spans="22:28" ht="12.75">
      <c r="V1704" s="60"/>
      <c r="W1704" s="60"/>
      <c r="X1704" s="60"/>
      <c r="Y1704" s="60"/>
      <c r="Z1704" s="60"/>
      <c r="AA1704" s="60"/>
      <c r="AB1704" s="60"/>
    </row>
    <row r="1705" spans="22:28" ht="12.75">
      <c r="V1705" s="60"/>
      <c r="W1705" s="60"/>
      <c r="X1705" s="60"/>
      <c r="Y1705" s="60"/>
      <c r="Z1705" s="60"/>
      <c r="AA1705" s="60"/>
      <c r="AB1705" s="60"/>
    </row>
    <row r="1706" spans="22:28" ht="12.75">
      <c r="V1706" s="60"/>
      <c r="W1706" s="60"/>
      <c r="X1706" s="60"/>
      <c r="Y1706" s="60"/>
      <c r="Z1706" s="60"/>
      <c r="AA1706" s="60"/>
      <c r="AB1706" s="60"/>
    </row>
    <row r="1707" spans="22:28" ht="12.75">
      <c r="V1707" s="60"/>
      <c r="W1707" s="60"/>
      <c r="X1707" s="60"/>
      <c r="Y1707" s="60"/>
      <c r="Z1707" s="60"/>
      <c r="AA1707" s="60"/>
      <c r="AB1707" s="60"/>
    </row>
    <row r="1708" spans="22:28" ht="12.75">
      <c r="V1708" s="60"/>
      <c r="W1708" s="60"/>
      <c r="X1708" s="60"/>
      <c r="Y1708" s="60"/>
      <c r="Z1708" s="60"/>
      <c r="AA1708" s="60"/>
      <c r="AB1708" s="60"/>
    </row>
    <row r="1709" spans="22:28" ht="12.75">
      <c r="V1709" s="60"/>
      <c r="W1709" s="60"/>
      <c r="X1709" s="60"/>
      <c r="Y1709" s="60"/>
      <c r="Z1709" s="60"/>
      <c r="AA1709" s="60"/>
      <c r="AB1709" s="60"/>
    </row>
    <row r="1710" spans="22:28" ht="12.75">
      <c r="V1710" s="60"/>
      <c r="W1710" s="60"/>
      <c r="X1710" s="60"/>
      <c r="Y1710" s="60"/>
      <c r="Z1710" s="60"/>
      <c r="AA1710" s="60"/>
      <c r="AB1710" s="60"/>
    </row>
    <row r="1711" spans="22:28" ht="12.75">
      <c r="V1711" s="60"/>
      <c r="W1711" s="60"/>
      <c r="X1711" s="60"/>
      <c r="Y1711" s="60"/>
      <c r="Z1711" s="60"/>
      <c r="AA1711" s="60"/>
      <c r="AB1711" s="60"/>
    </row>
    <row r="1712" spans="22:28" ht="12.75">
      <c r="V1712" s="60"/>
      <c r="W1712" s="60"/>
      <c r="X1712" s="60"/>
      <c r="Y1712" s="60"/>
      <c r="Z1712" s="60"/>
      <c r="AA1712" s="60"/>
      <c r="AB1712" s="60"/>
    </row>
    <row r="1713" spans="22:28" ht="12.75">
      <c r="V1713" s="60"/>
      <c r="W1713" s="60"/>
      <c r="X1713" s="60"/>
      <c r="Y1713" s="60"/>
      <c r="Z1713" s="60"/>
      <c r="AA1713" s="60"/>
      <c r="AB1713" s="60"/>
    </row>
    <row r="1714" spans="22:28" ht="12.75">
      <c r="V1714" s="60"/>
      <c r="W1714" s="60"/>
      <c r="X1714" s="60"/>
      <c r="Y1714" s="60"/>
      <c r="Z1714" s="60"/>
      <c r="AA1714" s="60"/>
      <c r="AB1714" s="60"/>
    </row>
    <row r="1715" spans="22:28" ht="12.75">
      <c r="V1715" s="60"/>
      <c r="W1715" s="60"/>
      <c r="X1715" s="60"/>
      <c r="Y1715" s="60"/>
      <c r="Z1715" s="60"/>
      <c r="AA1715" s="60"/>
      <c r="AB1715" s="60"/>
    </row>
    <row r="1716" spans="22:28" ht="12.75">
      <c r="V1716" s="60"/>
      <c r="W1716" s="60"/>
      <c r="X1716" s="60"/>
      <c r="Y1716" s="60"/>
      <c r="Z1716" s="60"/>
      <c r="AA1716" s="60"/>
      <c r="AB1716" s="60"/>
    </row>
    <row r="1717" spans="22:28" ht="12.75">
      <c r="V1717" s="60"/>
      <c r="W1717" s="60"/>
      <c r="X1717" s="60"/>
      <c r="Y1717" s="60"/>
      <c r="Z1717" s="60"/>
      <c r="AA1717" s="60"/>
      <c r="AB1717" s="60"/>
    </row>
    <row r="1718" spans="22:28" ht="12.75">
      <c r="V1718" s="60"/>
      <c r="W1718" s="60"/>
      <c r="X1718" s="60"/>
      <c r="Y1718" s="60"/>
      <c r="Z1718" s="60"/>
      <c r="AA1718" s="60"/>
      <c r="AB1718" s="60"/>
    </row>
    <row r="1719" spans="22:28" ht="12.75">
      <c r="V1719" s="60"/>
      <c r="W1719" s="60"/>
      <c r="X1719" s="60"/>
      <c r="Y1719" s="60"/>
      <c r="Z1719" s="60"/>
      <c r="AA1719" s="60"/>
      <c r="AB1719" s="60"/>
    </row>
    <row r="1720" spans="22:28" ht="12.75">
      <c r="V1720" s="60"/>
      <c r="W1720" s="60"/>
      <c r="X1720" s="60"/>
      <c r="Y1720" s="60"/>
      <c r="Z1720" s="60"/>
      <c r="AA1720" s="60"/>
      <c r="AB1720" s="60"/>
    </row>
    <row r="1721" spans="22:28" ht="12.75">
      <c r="V1721" s="60"/>
      <c r="W1721" s="60"/>
      <c r="X1721" s="60"/>
      <c r="Y1721" s="60"/>
      <c r="Z1721" s="60"/>
      <c r="AA1721" s="60"/>
      <c r="AB1721" s="60"/>
    </row>
    <row r="1722" spans="22:28" ht="12.75">
      <c r="V1722" s="60"/>
      <c r="W1722" s="60"/>
      <c r="X1722" s="60"/>
      <c r="Y1722" s="60"/>
      <c r="Z1722" s="60"/>
      <c r="AA1722" s="60"/>
      <c r="AB1722" s="60"/>
    </row>
    <row r="1723" spans="22:28" ht="12.75">
      <c r="V1723" s="60"/>
      <c r="W1723" s="60"/>
      <c r="X1723" s="60"/>
      <c r="Y1723" s="60"/>
      <c r="Z1723" s="60"/>
      <c r="AA1723" s="60"/>
      <c r="AB1723" s="60"/>
    </row>
    <row r="1724" spans="22:28" ht="12.75">
      <c r="V1724" s="60"/>
      <c r="W1724" s="60"/>
      <c r="X1724" s="60"/>
      <c r="Y1724" s="60"/>
      <c r="Z1724" s="60"/>
      <c r="AA1724" s="60"/>
      <c r="AB1724" s="60"/>
    </row>
    <row r="1725" spans="22:28" ht="12.75">
      <c r="V1725" s="60"/>
      <c r="W1725" s="60"/>
      <c r="X1725" s="60"/>
      <c r="Y1725" s="60"/>
      <c r="Z1725" s="60"/>
      <c r="AA1725" s="60"/>
      <c r="AB1725" s="60"/>
    </row>
    <row r="1726" spans="22:28" ht="12.75">
      <c r="V1726" s="60"/>
      <c r="W1726" s="60"/>
      <c r="X1726" s="60"/>
      <c r="Y1726" s="60"/>
      <c r="Z1726" s="60"/>
      <c r="AA1726" s="60"/>
      <c r="AB1726" s="60"/>
    </row>
    <row r="1727" spans="22:28" ht="12.75">
      <c r="V1727" s="60"/>
      <c r="W1727" s="60"/>
      <c r="X1727" s="60"/>
      <c r="Y1727" s="60"/>
      <c r="Z1727" s="60"/>
      <c r="AA1727" s="60"/>
      <c r="AB1727" s="60"/>
    </row>
    <row r="1728" spans="22:28" ht="12.75">
      <c r="V1728" s="60"/>
      <c r="W1728" s="60"/>
      <c r="X1728" s="60"/>
      <c r="Y1728" s="60"/>
      <c r="Z1728" s="60"/>
      <c r="AA1728" s="60"/>
      <c r="AB1728" s="60"/>
    </row>
    <row r="1729" spans="22:28" ht="12.75">
      <c r="V1729" s="60"/>
      <c r="W1729" s="60"/>
      <c r="X1729" s="60"/>
      <c r="Y1729" s="60"/>
      <c r="Z1729" s="60"/>
      <c r="AA1729" s="60"/>
      <c r="AB1729" s="60"/>
    </row>
    <row r="1730" spans="22:28" ht="12.75">
      <c r="V1730" s="60"/>
      <c r="W1730" s="60"/>
      <c r="X1730" s="60"/>
      <c r="Y1730" s="60"/>
      <c r="Z1730" s="60"/>
      <c r="AA1730" s="60"/>
      <c r="AB1730" s="60"/>
    </row>
    <row r="1731" spans="22:28" ht="12.75">
      <c r="V1731" s="60"/>
      <c r="W1731" s="60"/>
      <c r="X1731" s="60"/>
      <c r="Y1731" s="60"/>
      <c r="Z1731" s="60"/>
      <c r="AA1731" s="60"/>
      <c r="AB1731" s="60"/>
    </row>
    <row r="1732" spans="22:28" ht="12.75">
      <c r="V1732" s="60"/>
      <c r="W1732" s="60"/>
      <c r="X1732" s="60"/>
      <c r="Y1732" s="60"/>
      <c r="Z1732" s="60"/>
      <c r="AA1732" s="60"/>
      <c r="AB1732" s="60"/>
    </row>
    <row r="1733" spans="22:28" ht="12.75">
      <c r="V1733" s="60"/>
      <c r="W1733" s="60"/>
      <c r="X1733" s="60"/>
      <c r="Y1733" s="60"/>
      <c r="Z1733" s="60"/>
      <c r="AA1733" s="60"/>
      <c r="AB1733" s="60"/>
    </row>
    <row r="1734" spans="22:28" ht="12.75">
      <c r="V1734" s="60"/>
      <c r="W1734" s="60"/>
      <c r="X1734" s="60"/>
      <c r="Y1734" s="60"/>
      <c r="Z1734" s="60"/>
      <c r="AA1734" s="60"/>
      <c r="AB1734" s="60"/>
    </row>
    <row r="1735" spans="22:28" ht="12.75">
      <c r="V1735" s="60"/>
      <c r="W1735" s="60"/>
      <c r="X1735" s="60"/>
      <c r="Y1735" s="60"/>
      <c r="Z1735" s="60"/>
      <c r="AA1735" s="60"/>
      <c r="AB1735" s="60"/>
    </row>
    <row r="1736" spans="22:28" ht="12.75">
      <c r="V1736" s="60"/>
      <c r="W1736" s="60"/>
      <c r="X1736" s="60"/>
      <c r="Y1736" s="60"/>
      <c r="Z1736" s="60"/>
      <c r="AA1736" s="60"/>
      <c r="AB1736" s="60"/>
    </row>
    <row r="1737" spans="22:28" ht="12.75">
      <c r="V1737" s="60"/>
      <c r="W1737" s="60"/>
      <c r="X1737" s="60"/>
      <c r="Y1737" s="60"/>
      <c r="Z1737" s="60"/>
      <c r="AA1737" s="60"/>
      <c r="AB1737" s="60"/>
    </row>
    <row r="1738" spans="22:28" ht="12.75">
      <c r="V1738" s="60"/>
      <c r="W1738" s="60"/>
      <c r="X1738" s="60"/>
      <c r="Y1738" s="60"/>
      <c r="Z1738" s="60"/>
      <c r="AA1738" s="60"/>
      <c r="AB1738" s="60"/>
    </row>
    <row r="1739" spans="22:28" ht="12.75">
      <c r="V1739" s="60"/>
      <c r="W1739" s="60"/>
      <c r="X1739" s="60"/>
      <c r="Y1739" s="60"/>
      <c r="Z1739" s="60"/>
      <c r="AA1739" s="60"/>
      <c r="AB1739" s="60"/>
    </row>
    <row r="1740" spans="22:28" ht="12.75">
      <c r="V1740" s="60"/>
      <c r="W1740" s="60"/>
      <c r="X1740" s="60"/>
      <c r="Y1740" s="60"/>
      <c r="Z1740" s="60"/>
      <c r="AA1740" s="60"/>
      <c r="AB1740" s="60"/>
    </row>
    <row r="1741" spans="22:28" ht="12.75">
      <c r="V1741" s="60"/>
      <c r="W1741" s="60"/>
      <c r="X1741" s="60"/>
      <c r="Y1741" s="60"/>
      <c r="Z1741" s="60"/>
      <c r="AA1741" s="60"/>
      <c r="AB1741" s="60"/>
    </row>
    <row r="1742" spans="22:28" ht="12.75">
      <c r="V1742" s="60"/>
      <c r="W1742" s="60"/>
      <c r="X1742" s="60"/>
      <c r="Y1742" s="60"/>
      <c r="Z1742" s="60"/>
      <c r="AA1742" s="60"/>
      <c r="AB1742" s="60"/>
    </row>
    <row r="1743" spans="22:28" ht="12.75">
      <c r="V1743" s="60"/>
      <c r="W1743" s="60"/>
      <c r="X1743" s="60"/>
      <c r="Y1743" s="60"/>
      <c r="Z1743" s="60"/>
      <c r="AA1743" s="60"/>
      <c r="AB1743" s="60"/>
    </row>
    <row r="1744" spans="22:28" ht="12.75">
      <c r="V1744" s="60"/>
      <c r="W1744" s="60"/>
      <c r="X1744" s="60"/>
      <c r="Y1744" s="60"/>
      <c r="Z1744" s="60"/>
      <c r="AA1744" s="60"/>
      <c r="AB1744" s="60"/>
    </row>
    <row r="1745" spans="22:28" ht="12.75">
      <c r="V1745" s="60"/>
      <c r="W1745" s="60"/>
      <c r="X1745" s="60"/>
      <c r="Y1745" s="60"/>
      <c r="Z1745" s="60"/>
      <c r="AA1745" s="60"/>
      <c r="AB1745" s="60"/>
    </row>
    <row r="1746" spans="22:28" ht="12.75">
      <c r="V1746" s="60"/>
      <c r="W1746" s="60"/>
      <c r="X1746" s="60"/>
      <c r="Y1746" s="60"/>
      <c r="Z1746" s="60"/>
      <c r="AA1746" s="60"/>
      <c r="AB1746" s="60"/>
    </row>
    <row r="1747" spans="22:28" ht="12.75">
      <c r="V1747" s="60"/>
      <c r="W1747" s="60"/>
      <c r="X1747" s="60"/>
      <c r="Y1747" s="60"/>
      <c r="Z1747" s="60"/>
      <c r="AA1747" s="60"/>
      <c r="AB1747" s="60"/>
    </row>
    <row r="1748" spans="22:28" ht="12.75">
      <c r="V1748" s="60"/>
      <c r="W1748" s="60"/>
      <c r="X1748" s="60"/>
      <c r="Y1748" s="60"/>
      <c r="Z1748" s="60"/>
      <c r="AA1748" s="60"/>
      <c r="AB1748" s="60"/>
    </row>
    <row r="1749" spans="22:28" ht="12.75">
      <c r="V1749" s="60"/>
      <c r="W1749" s="60"/>
      <c r="X1749" s="60"/>
      <c r="Y1749" s="60"/>
      <c r="Z1749" s="60"/>
      <c r="AA1749" s="60"/>
      <c r="AB1749" s="60"/>
    </row>
    <row r="1750" spans="22:28" ht="12.75">
      <c r="V1750" s="60"/>
      <c r="W1750" s="60"/>
      <c r="X1750" s="60"/>
      <c r="Y1750" s="60"/>
      <c r="Z1750" s="60"/>
      <c r="AA1750" s="60"/>
      <c r="AB1750" s="60"/>
    </row>
    <row r="1751" spans="22:28" ht="12.75">
      <c r="V1751" s="60"/>
      <c r="W1751" s="60"/>
      <c r="X1751" s="60"/>
      <c r="Y1751" s="60"/>
      <c r="Z1751" s="60"/>
      <c r="AA1751" s="60"/>
      <c r="AB1751" s="60"/>
    </row>
    <row r="1752" spans="22:28" ht="12.75">
      <c r="V1752" s="60"/>
      <c r="W1752" s="60"/>
      <c r="X1752" s="60"/>
      <c r="Y1752" s="60"/>
      <c r="Z1752" s="60"/>
      <c r="AA1752" s="60"/>
      <c r="AB1752" s="60"/>
    </row>
    <row r="1753" spans="22:28" ht="12.75">
      <c r="V1753" s="60"/>
      <c r="W1753" s="60"/>
      <c r="X1753" s="60"/>
      <c r="Y1753" s="60"/>
      <c r="Z1753" s="60"/>
      <c r="AA1753" s="60"/>
      <c r="AB1753" s="60"/>
    </row>
    <row r="1754" spans="22:28" ht="12.75">
      <c r="V1754" s="60"/>
      <c r="W1754" s="60"/>
      <c r="X1754" s="60"/>
      <c r="Y1754" s="60"/>
      <c r="Z1754" s="60"/>
      <c r="AA1754" s="60"/>
      <c r="AB1754" s="60"/>
    </row>
    <row r="1755" spans="22:28" ht="12.75">
      <c r="V1755" s="60"/>
      <c r="W1755" s="60"/>
      <c r="X1755" s="60"/>
      <c r="Y1755" s="60"/>
      <c r="Z1755" s="60"/>
      <c r="AA1755" s="60"/>
      <c r="AB1755" s="60"/>
    </row>
    <row r="1756" spans="22:28" ht="12.75">
      <c r="V1756" s="60"/>
      <c r="W1756" s="60"/>
      <c r="X1756" s="60"/>
      <c r="Y1756" s="60"/>
      <c r="Z1756" s="60"/>
      <c r="AA1756" s="60"/>
      <c r="AB1756" s="60"/>
    </row>
    <row r="1757" spans="22:28" ht="12.75">
      <c r="V1757" s="60"/>
      <c r="W1757" s="60"/>
      <c r="X1757" s="60"/>
      <c r="Y1757" s="60"/>
      <c r="Z1757" s="60"/>
      <c r="AA1757" s="60"/>
      <c r="AB1757" s="60"/>
    </row>
    <row r="1758" spans="22:28" ht="12.75">
      <c r="V1758" s="60"/>
      <c r="W1758" s="60"/>
      <c r="X1758" s="60"/>
      <c r="Y1758" s="60"/>
      <c r="Z1758" s="60"/>
      <c r="AA1758" s="60"/>
      <c r="AB1758" s="60"/>
    </row>
    <row r="1759" spans="22:28" ht="12.75">
      <c r="V1759" s="60"/>
      <c r="W1759" s="60"/>
      <c r="X1759" s="60"/>
      <c r="Y1759" s="60"/>
      <c r="Z1759" s="60"/>
      <c r="AA1759" s="60"/>
      <c r="AB1759" s="60"/>
    </row>
    <row r="1760" spans="22:28" ht="12.75">
      <c r="V1760" s="60"/>
      <c r="W1760" s="60"/>
      <c r="X1760" s="60"/>
      <c r="Y1760" s="60"/>
      <c r="Z1760" s="60"/>
      <c r="AA1760" s="60"/>
      <c r="AB1760" s="60"/>
    </row>
    <row r="1761" spans="22:28" ht="12.75">
      <c r="V1761" s="60"/>
      <c r="W1761" s="60"/>
      <c r="X1761" s="60"/>
      <c r="Y1761" s="60"/>
      <c r="Z1761" s="60"/>
      <c r="AA1761" s="60"/>
      <c r="AB1761" s="60"/>
    </row>
    <row r="1762" spans="22:28" ht="12.75">
      <c r="V1762" s="60"/>
      <c r="W1762" s="60"/>
      <c r="X1762" s="60"/>
      <c r="Y1762" s="60"/>
      <c r="Z1762" s="60"/>
      <c r="AA1762" s="60"/>
      <c r="AB1762" s="60"/>
    </row>
    <row r="1763" spans="22:28" ht="12.75">
      <c r="V1763" s="60"/>
      <c r="W1763" s="60"/>
      <c r="X1763" s="60"/>
      <c r="Y1763" s="60"/>
      <c r="Z1763" s="60"/>
      <c r="AA1763" s="60"/>
      <c r="AB1763" s="60"/>
    </row>
    <row r="1764" spans="22:28" ht="12.75">
      <c r="V1764" s="60"/>
      <c r="W1764" s="60"/>
      <c r="X1764" s="60"/>
      <c r="Y1764" s="60"/>
      <c r="Z1764" s="60"/>
      <c r="AA1764" s="60"/>
      <c r="AB1764" s="60"/>
    </row>
    <row r="1765" spans="22:28" ht="12.75">
      <c r="V1765" s="60"/>
      <c r="W1765" s="60"/>
      <c r="X1765" s="60"/>
      <c r="Y1765" s="60"/>
      <c r="Z1765" s="60"/>
      <c r="AA1765" s="60"/>
      <c r="AB1765" s="60"/>
    </row>
    <row r="1766" spans="22:28" ht="12.75">
      <c r="V1766" s="60"/>
      <c r="W1766" s="60"/>
      <c r="X1766" s="60"/>
      <c r="Y1766" s="60"/>
      <c r="Z1766" s="60"/>
      <c r="AA1766" s="60"/>
      <c r="AB1766" s="60"/>
    </row>
    <row r="1767" spans="22:28" ht="12.75">
      <c r="V1767" s="60"/>
      <c r="W1767" s="60"/>
      <c r="X1767" s="60"/>
      <c r="Y1767" s="60"/>
      <c r="Z1767" s="60"/>
      <c r="AA1767" s="60"/>
      <c r="AB1767" s="60"/>
    </row>
    <row r="1768" spans="22:28" ht="12.75">
      <c r="V1768" s="60"/>
      <c r="W1768" s="60"/>
      <c r="X1768" s="60"/>
      <c r="Y1768" s="60"/>
      <c r="Z1768" s="60"/>
      <c r="AA1768" s="60"/>
      <c r="AB1768" s="60"/>
    </row>
    <row r="1769" spans="22:28" ht="12.75">
      <c r="V1769" s="60"/>
      <c r="W1769" s="60"/>
      <c r="X1769" s="60"/>
      <c r="Y1769" s="60"/>
      <c r="Z1769" s="60"/>
      <c r="AA1769" s="60"/>
      <c r="AB1769" s="60"/>
    </row>
    <row r="1770" spans="22:28" ht="12.75">
      <c r="V1770" s="60"/>
      <c r="W1770" s="60"/>
      <c r="X1770" s="60"/>
      <c r="Y1770" s="60"/>
      <c r="Z1770" s="60"/>
      <c r="AA1770" s="60"/>
      <c r="AB1770" s="60"/>
    </row>
    <row r="1771" spans="22:28" ht="12.75">
      <c r="V1771" s="60"/>
      <c r="W1771" s="60"/>
      <c r="X1771" s="60"/>
      <c r="Y1771" s="60"/>
      <c r="Z1771" s="60"/>
      <c r="AA1771" s="60"/>
      <c r="AB1771" s="60"/>
    </row>
    <row r="1772" spans="22:28" ht="12.75">
      <c r="V1772" s="60"/>
      <c r="W1772" s="60"/>
      <c r="X1772" s="60"/>
      <c r="Y1772" s="60"/>
      <c r="Z1772" s="60"/>
      <c r="AA1772" s="60"/>
      <c r="AB1772" s="60"/>
    </row>
    <row r="1773" spans="22:28" ht="12.75">
      <c r="V1773" s="60"/>
      <c r="W1773" s="60"/>
      <c r="X1773" s="60"/>
      <c r="Y1773" s="60"/>
      <c r="Z1773" s="60"/>
      <c r="AA1773" s="60"/>
      <c r="AB1773" s="60"/>
    </row>
    <row r="1774" spans="22:28" ht="12.75">
      <c r="V1774" s="60"/>
      <c r="W1774" s="60"/>
      <c r="X1774" s="60"/>
      <c r="Y1774" s="60"/>
      <c r="Z1774" s="60"/>
      <c r="AA1774" s="60"/>
      <c r="AB1774" s="60"/>
    </row>
    <row r="1775" spans="22:28" ht="12.75">
      <c r="V1775" s="60"/>
      <c r="W1775" s="60"/>
      <c r="X1775" s="60"/>
      <c r="Y1775" s="60"/>
      <c r="Z1775" s="60"/>
      <c r="AA1775" s="60"/>
      <c r="AB1775" s="60"/>
    </row>
    <row r="1776" spans="22:28" ht="12.75">
      <c r="V1776" s="60"/>
      <c r="W1776" s="60"/>
      <c r="X1776" s="60"/>
      <c r="Y1776" s="60"/>
      <c r="Z1776" s="60"/>
      <c r="AA1776" s="60"/>
      <c r="AB1776" s="60"/>
    </row>
    <row r="1777" spans="22:28" ht="12.75">
      <c r="V1777" s="60"/>
      <c r="W1777" s="60"/>
      <c r="X1777" s="60"/>
      <c r="Y1777" s="60"/>
      <c r="Z1777" s="60"/>
      <c r="AA1777" s="60"/>
      <c r="AB1777" s="60"/>
    </row>
    <row r="1778" spans="22:28" ht="12.75">
      <c r="V1778" s="60"/>
      <c r="W1778" s="60"/>
      <c r="X1778" s="60"/>
      <c r="Y1778" s="60"/>
      <c r="Z1778" s="60"/>
      <c r="AA1778" s="60"/>
      <c r="AB1778" s="60"/>
    </row>
    <row r="1779" spans="22:28" ht="12.75">
      <c r="V1779" s="60"/>
      <c r="W1779" s="60"/>
      <c r="X1779" s="60"/>
      <c r="Y1779" s="60"/>
      <c r="Z1779" s="60"/>
      <c r="AA1779" s="60"/>
      <c r="AB1779" s="60"/>
    </row>
    <row r="1780" spans="22:28" ht="12.75">
      <c r="V1780" s="60"/>
      <c r="W1780" s="60"/>
      <c r="X1780" s="60"/>
      <c r="Y1780" s="60"/>
      <c r="Z1780" s="60"/>
      <c r="AA1780" s="60"/>
      <c r="AB1780" s="60"/>
    </row>
    <row r="1781" spans="22:28" ht="12.75">
      <c r="V1781" s="60"/>
      <c r="W1781" s="60"/>
      <c r="X1781" s="60"/>
      <c r="Y1781" s="60"/>
      <c r="Z1781" s="60"/>
      <c r="AA1781" s="60"/>
      <c r="AB1781" s="60"/>
    </row>
    <row r="1782" spans="22:28" ht="12.75">
      <c r="V1782" s="60"/>
      <c r="W1782" s="60"/>
      <c r="X1782" s="60"/>
      <c r="Y1782" s="60"/>
      <c r="Z1782" s="60"/>
      <c r="AA1782" s="60"/>
      <c r="AB1782" s="60"/>
    </row>
    <row r="1783" spans="22:28" ht="12.75">
      <c r="V1783" s="60"/>
      <c r="W1783" s="60"/>
      <c r="X1783" s="60"/>
      <c r="Y1783" s="60"/>
      <c r="Z1783" s="60"/>
      <c r="AA1783" s="60"/>
      <c r="AB1783" s="60"/>
    </row>
    <row r="1784" spans="22:28" ht="12.75">
      <c r="V1784" s="60"/>
      <c r="W1784" s="60"/>
      <c r="X1784" s="60"/>
      <c r="Y1784" s="60"/>
      <c r="Z1784" s="60"/>
      <c r="AA1784" s="60"/>
      <c r="AB1784" s="60"/>
    </row>
    <row r="1785" spans="22:28" ht="12.75">
      <c r="V1785" s="60"/>
      <c r="W1785" s="60"/>
      <c r="X1785" s="60"/>
      <c r="Y1785" s="60"/>
      <c r="Z1785" s="60"/>
      <c r="AA1785" s="60"/>
      <c r="AB1785" s="60"/>
    </row>
    <row r="1786" spans="22:28" ht="12.75">
      <c r="V1786" s="60"/>
      <c r="W1786" s="60"/>
      <c r="X1786" s="60"/>
      <c r="Y1786" s="60"/>
      <c r="Z1786" s="60"/>
      <c r="AA1786" s="60"/>
      <c r="AB1786" s="60"/>
    </row>
    <row r="1787" spans="22:28" ht="12.75">
      <c r="V1787" s="60"/>
      <c r="W1787" s="60"/>
      <c r="X1787" s="60"/>
      <c r="Y1787" s="60"/>
      <c r="Z1787" s="60"/>
      <c r="AA1787" s="60"/>
      <c r="AB1787" s="60"/>
    </row>
    <row r="1788" spans="22:28" ht="12.75">
      <c r="V1788" s="60"/>
      <c r="W1788" s="60"/>
      <c r="X1788" s="60"/>
      <c r="Y1788" s="60"/>
      <c r="Z1788" s="60"/>
      <c r="AA1788" s="60"/>
      <c r="AB1788" s="60"/>
    </row>
    <row r="1789" spans="22:28" ht="12.75">
      <c r="V1789" s="60"/>
      <c r="W1789" s="60"/>
      <c r="X1789" s="60"/>
      <c r="Y1789" s="60"/>
      <c r="Z1789" s="60"/>
      <c r="AA1789" s="60"/>
      <c r="AB1789" s="60"/>
    </row>
    <row r="1790" spans="22:28" ht="12.75">
      <c r="V1790" s="60"/>
      <c r="W1790" s="60"/>
      <c r="X1790" s="60"/>
      <c r="Y1790" s="60"/>
      <c r="Z1790" s="60"/>
      <c r="AA1790" s="60"/>
      <c r="AB1790" s="60"/>
    </row>
    <row r="1791" spans="22:28" ht="12.75">
      <c r="V1791" s="60"/>
      <c r="W1791" s="60"/>
      <c r="X1791" s="60"/>
      <c r="Y1791" s="60"/>
      <c r="Z1791" s="60"/>
      <c r="AA1791" s="60"/>
      <c r="AB1791" s="60"/>
    </row>
    <row r="1792" spans="22:28" ht="12.75">
      <c r="V1792" s="60"/>
      <c r="W1792" s="60"/>
      <c r="X1792" s="60"/>
      <c r="Y1792" s="60"/>
      <c r="Z1792" s="60"/>
      <c r="AA1792" s="60"/>
      <c r="AB1792" s="60"/>
    </row>
    <row r="1793" spans="22:28" ht="12.75">
      <c r="V1793" s="60"/>
      <c r="W1793" s="60"/>
      <c r="X1793" s="60"/>
      <c r="Y1793" s="60"/>
      <c r="Z1793" s="60"/>
      <c r="AA1793" s="60"/>
      <c r="AB1793" s="60"/>
    </row>
    <row r="1794" spans="22:28" ht="12.75">
      <c r="V1794" s="60"/>
      <c r="W1794" s="60"/>
      <c r="X1794" s="60"/>
      <c r="Y1794" s="60"/>
      <c r="Z1794" s="60"/>
      <c r="AA1794" s="60"/>
      <c r="AB1794" s="60"/>
    </row>
    <row r="1795" spans="22:28" ht="12.75">
      <c r="V1795" s="60"/>
      <c r="W1795" s="60"/>
      <c r="X1795" s="60"/>
      <c r="Y1795" s="60"/>
      <c r="Z1795" s="60"/>
      <c r="AA1795" s="60"/>
      <c r="AB1795" s="60"/>
    </row>
    <row r="1796" spans="22:28" ht="12.75">
      <c r="V1796" s="60"/>
      <c r="W1796" s="60"/>
      <c r="X1796" s="60"/>
      <c r="Y1796" s="60"/>
      <c r="Z1796" s="60"/>
      <c r="AA1796" s="60"/>
      <c r="AB1796" s="60"/>
    </row>
    <row r="1797" spans="22:28" ht="12.75">
      <c r="V1797" s="60"/>
      <c r="W1797" s="60"/>
      <c r="X1797" s="60"/>
      <c r="Y1797" s="60"/>
      <c r="Z1797" s="60"/>
      <c r="AA1797" s="60"/>
      <c r="AB1797" s="60"/>
    </row>
    <row r="1798" spans="22:28" ht="12.75">
      <c r="V1798" s="60"/>
      <c r="W1798" s="60"/>
      <c r="X1798" s="60"/>
      <c r="Y1798" s="60"/>
      <c r="Z1798" s="60"/>
      <c r="AA1798" s="60"/>
      <c r="AB1798" s="60"/>
    </row>
    <row r="1799" spans="22:28" ht="12.75">
      <c r="V1799" s="60"/>
      <c r="W1799" s="60"/>
      <c r="X1799" s="60"/>
      <c r="Y1799" s="60"/>
      <c r="Z1799" s="60"/>
      <c r="AA1799" s="60"/>
      <c r="AB1799" s="60"/>
    </row>
    <row r="1800" spans="22:28" ht="12.75">
      <c r="V1800" s="60"/>
      <c r="W1800" s="60"/>
      <c r="X1800" s="60"/>
      <c r="Y1800" s="60"/>
      <c r="Z1800" s="60"/>
      <c r="AA1800" s="60"/>
      <c r="AB1800" s="60"/>
    </row>
    <row r="1801" spans="22:28" ht="12.75">
      <c r="V1801" s="60"/>
      <c r="W1801" s="60"/>
      <c r="X1801" s="60"/>
      <c r="Y1801" s="60"/>
      <c r="Z1801" s="60"/>
      <c r="AA1801" s="60"/>
      <c r="AB1801" s="60"/>
    </row>
    <row r="1802" spans="22:28" ht="12.75">
      <c r="V1802" s="60"/>
      <c r="W1802" s="60"/>
      <c r="X1802" s="60"/>
      <c r="Y1802" s="60"/>
      <c r="Z1802" s="60"/>
      <c r="AA1802" s="60"/>
      <c r="AB1802" s="60"/>
    </row>
    <row r="1803" spans="22:28" ht="12.75">
      <c r="V1803" s="60"/>
      <c r="W1803" s="60"/>
      <c r="X1803" s="60"/>
      <c r="Y1803" s="60"/>
      <c r="Z1803" s="60"/>
      <c r="AA1803" s="60"/>
      <c r="AB1803" s="60"/>
    </row>
    <row r="1804" spans="22:28" ht="12.75">
      <c r="V1804" s="60"/>
      <c r="W1804" s="60"/>
      <c r="X1804" s="60"/>
      <c r="Y1804" s="60"/>
      <c r="Z1804" s="60"/>
      <c r="AA1804" s="60"/>
      <c r="AB1804" s="60"/>
    </row>
    <row r="1805" spans="22:28" ht="12.75">
      <c r="V1805" s="60"/>
      <c r="W1805" s="60"/>
      <c r="X1805" s="60"/>
      <c r="Y1805" s="60"/>
      <c r="Z1805" s="60"/>
      <c r="AA1805" s="60"/>
      <c r="AB1805" s="60"/>
    </row>
    <row r="1806" spans="22:28" ht="12.75">
      <c r="V1806" s="60"/>
      <c r="W1806" s="60"/>
      <c r="X1806" s="60"/>
      <c r="Y1806" s="60"/>
      <c r="Z1806" s="60"/>
      <c r="AA1806" s="60"/>
      <c r="AB1806" s="60"/>
    </row>
    <row r="1807" spans="22:28" ht="12.75">
      <c r="V1807" s="60"/>
      <c r="W1807" s="60"/>
      <c r="X1807" s="60"/>
      <c r="Y1807" s="60"/>
      <c r="Z1807" s="60"/>
      <c r="AA1807" s="60"/>
      <c r="AB1807" s="60"/>
    </row>
    <row r="1808" spans="22:28" ht="12.75">
      <c r="V1808" s="60"/>
      <c r="W1808" s="60"/>
      <c r="X1808" s="60"/>
      <c r="Y1808" s="60"/>
      <c r="Z1808" s="60"/>
      <c r="AA1808" s="60"/>
      <c r="AB1808" s="60"/>
    </row>
    <row r="1809" spans="22:28" ht="12.75">
      <c r="V1809" s="60"/>
      <c r="W1809" s="60"/>
      <c r="X1809" s="60"/>
      <c r="Y1809" s="60"/>
      <c r="Z1809" s="60"/>
      <c r="AA1809" s="60"/>
      <c r="AB1809" s="60"/>
    </row>
    <row r="1810" spans="22:28" ht="12.75">
      <c r="V1810" s="60"/>
      <c r="W1810" s="60"/>
      <c r="X1810" s="60"/>
      <c r="Y1810" s="60"/>
      <c r="Z1810" s="60"/>
      <c r="AA1810" s="60"/>
      <c r="AB1810" s="60"/>
    </row>
    <row r="1811" spans="22:28" ht="12.75">
      <c r="V1811" s="60"/>
      <c r="W1811" s="60"/>
      <c r="X1811" s="60"/>
      <c r="Y1811" s="60"/>
      <c r="Z1811" s="60"/>
      <c r="AA1811" s="60"/>
      <c r="AB1811" s="60"/>
    </row>
    <row r="1812" spans="22:28" ht="12.75">
      <c r="V1812" s="60"/>
      <c r="W1812" s="60"/>
      <c r="X1812" s="60"/>
      <c r="Y1812" s="60"/>
      <c r="Z1812" s="60"/>
      <c r="AA1812" s="60"/>
      <c r="AB1812" s="60"/>
    </row>
    <row r="1813" spans="22:28" ht="12.75">
      <c r="V1813" s="60"/>
      <c r="W1813" s="60"/>
      <c r="X1813" s="60"/>
      <c r="Y1813" s="60"/>
      <c r="Z1813" s="60"/>
      <c r="AA1813" s="60"/>
      <c r="AB1813" s="60"/>
    </row>
    <row r="1814" spans="22:28" ht="12.75">
      <c r="V1814" s="60"/>
      <c r="W1814" s="60"/>
      <c r="X1814" s="60"/>
      <c r="Y1814" s="60"/>
      <c r="Z1814" s="60"/>
      <c r="AA1814" s="60"/>
      <c r="AB1814" s="60"/>
    </row>
    <row r="1815" spans="22:28" ht="12.75">
      <c r="V1815" s="60"/>
      <c r="W1815" s="60"/>
      <c r="X1815" s="60"/>
      <c r="Y1815" s="60"/>
      <c r="Z1815" s="60"/>
      <c r="AA1815" s="60"/>
      <c r="AB1815" s="60"/>
    </row>
    <row r="1816" spans="22:28" ht="12.75">
      <c r="V1816" s="60"/>
      <c r="W1816" s="60"/>
      <c r="X1816" s="60"/>
      <c r="Y1816" s="60"/>
      <c r="Z1816" s="60"/>
      <c r="AA1816" s="60"/>
      <c r="AB1816" s="60"/>
    </row>
    <row r="1817" spans="22:28" ht="12.75">
      <c r="V1817" s="60"/>
      <c r="W1817" s="60"/>
      <c r="X1817" s="60"/>
      <c r="Y1817" s="60"/>
      <c r="Z1817" s="60"/>
      <c r="AA1817" s="60"/>
      <c r="AB1817" s="60"/>
    </row>
    <row r="1818" spans="22:28" ht="12.75">
      <c r="V1818" s="60"/>
      <c r="W1818" s="60"/>
      <c r="X1818" s="60"/>
      <c r="Y1818" s="60"/>
      <c r="Z1818" s="60"/>
      <c r="AA1818" s="60"/>
      <c r="AB1818" s="60"/>
    </row>
    <row r="1819" spans="22:28" ht="12.75">
      <c r="V1819" s="60"/>
      <c r="W1819" s="60"/>
      <c r="X1819" s="60"/>
      <c r="Y1819" s="60"/>
      <c r="Z1819" s="60"/>
      <c r="AA1819" s="60"/>
      <c r="AB1819" s="60"/>
    </row>
    <row r="1820" spans="22:28" ht="12.75">
      <c r="V1820" s="60"/>
      <c r="W1820" s="60"/>
      <c r="X1820" s="60"/>
      <c r="Y1820" s="60"/>
      <c r="Z1820" s="60"/>
      <c r="AA1820" s="60"/>
      <c r="AB1820" s="60"/>
    </row>
    <row r="1821" spans="22:28" ht="12.75">
      <c r="V1821" s="60"/>
      <c r="W1821" s="60"/>
      <c r="X1821" s="60"/>
      <c r="Y1821" s="60"/>
      <c r="Z1821" s="60"/>
      <c r="AA1821" s="60"/>
      <c r="AB1821" s="60"/>
    </row>
    <row r="1822" spans="22:28" ht="12.75">
      <c r="V1822" s="60"/>
      <c r="W1822" s="60"/>
      <c r="X1822" s="60"/>
      <c r="Y1822" s="60"/>
      <c r="Z1822" s="60"/>
      <c r="AA1822" s="60"/>
      <c r="AB1822" s="60"/>
    </row>
    <row r="1823" spans="22:28" ht="12.75">
      <c r="V1823" s="60"/>
      <c r="W1823" s="60"/>
      <c r="X1823" s="60"/>
      <c r="Y1823" s="60"/>
      <c r="Z1823" s="60"/>
      <c r="AA1823" s="60"/>
      <c r="AB1823" s="60"/>
    </row>
    <row r="1824" spans="22:28" ht="12.75">
      <c r="V1824" s="60"/>
      <c r="W1824" s="60"/>
      <c r="X1824" s="60"/>
      <c r="Y1824" s="60"/>
      <c r="Z1824" s="60"/>
      <c r="AA1824" s="60"/>
      <c r="AB1824" s="60"/>
    </row>
    <row r="1825" spans="22:28" ht="12.75">
      <c r="V1825" s="60"/>
      <c r="W1825" s="60"/>
      <c r="X1825" s="60"/>
      <c r="Y1825" s="60"/>
      <c r="Z1825" s="60"/>
      <c r="AA1825" s="60"/>
      <c r="AB1825" s="60"/>
    </row>
    <row r="1826" spans="22:28" ht="12.75">
      <c r="V1826" s="60"/>
      <c r="W1826" s="60"/>
      <c r="X1826" s="60"/>
      <c r="Y1826" s="60"/>
      <c r="Z1826" s="60"/>
      <c r="AA1826" s="60"/>
      <c r="AB1826" s="60"/>
    </row>
    <row r="1827" spans="22:28" ht="12.75">
      <c r="V1827" s="60"/>
      <c r="W1827" s="60"/>
      <c r="X1827" s="60"/>
      <c r="Y1827" s="60"/>
      <c r="Z1827" s="60"/>
      <c r="AA1827" s="60"/>
      <c r="AB1827" s="60"/>
    </row>
    <row r="1828" spans="22:28" ht="12.75">
      <c r="V1828" s="60"/>
      <c r="W1828" s="60"/>
      <c r="X1828" s="60"/>
      <c r="Y1828" s="60"/>
      <c r="Z1828" s="60"/>
      <c r="AA1828" s="60"/>
      <c r="AB1828" s="60"/>
    </row>
    <row r="1829" spans="22:28" ht="12.75">
      <c r="V1829" s="60"/>
      <c r="W1829" s="60"/>
      <c r="X1829" s="60"/>
      <c r="Y1829" s="60"/>
      <c r="Z1829" s="60"/>
      <c r="AA1829" s="60"/>
      <c r="AB1829" s="60"/>
    </row>
    <row r="1830" spans="22:28" ht="12.75">
      <c r="V1830" s="60"/>
      <c r="W1830" s="60"/>
      <c r="X1830" s="60"/>
      <c r="Y1830" s="60"/>
      <c r="Z1830" s="60"/>
      <c r="AA1830" s="60"/>
      <c r="AB1830" s="60"/>
    </row>
    <row r="1831" spans="22:28" ht="12.75">
      <c r="V1831" s="60"/>
      <c r="W1831" s="60"/>
      <c r="X1831" s="60"/>
      <c r="Y1831" s="60"/>
      <c r="Z1831" s="60"/>
      <c r="AA1831" s="60"/>
      <c r="AB1831" s="60"/>
    </row>
    <row r="1832" spans="22:28" ht="12.75">
      <c r="V1832" s="60"/>
      <c r="W1832" s="60"/>
      <c r="X1832" s="60"/>
      <c r="Y1832" s="60"/>
      <c r="Z1832" s="60"/>
      <c r="AA1832" s="60"/>
      <c r="AB1832" s="60"/>
    </row>
    <row r="1833" spans="22:28" ht="12.75">
      <c r="V1833" s="60"/>
      <c r="W1833" s="60"/>
      <c r="X1833" s="60"/>
      <c r="Y1833" s="60"/>
      <c r="Z1833" s="60"/>
      <c r="AA1833" s="60"/>
      <c r="AB1833" s="60"/>
    </row>
    <row r="1834" spans="22:28" ht="12.75">
      <c r="V1834" s="60"/>
      <c r="W1834" s="60"/>
      <c r="X1834" s="60"/>
      <c r="Y1834" s="60"/>
      <c r="Z1834" s="60"/>
      <c r="AA1834" s="60"/>
      <c r="AB1834" s="60"/>
    </row>
    <row r="1835" spans="22:28" ht="12.75">
      <c r="V1835" s="60"/>
      <c r="W1835" s="60"/>
      <c r="X1835" s="60"/>
      <c r="Y1835" s="60"/>
      <c r="Z1835" s="60"/>
      <c r="AA1835" s="60"/>
      <c r="AB1835" s="60"/>
    </row>
    <row r="1836" spans="22:28" ht="12.75">
      <c r="V1836" s="60"/>
      <c r="W1836" s="60"/>
      <c r="X1836" s="60"/>
      <c r="Y1836" s="60"/>
      <c r="Z1836" s="60"/>
      <c r="AA1836" s="60"/>
      <c r="AB1836" s="60"/>
    </row>
    <row r="1837" spans="22:28" ht="12.75">
      <c r="V1837" s="60"/>
      <c r="W1837" s="60"/>
      <c r="X1837" s="60"/>
      <c r="Y1837" s="60"/>
      <c r="Z1837" s="60"/>
      <c r="AA1837" s="60"/>
      <c r="AB1837" s="60"/>
    </row>
    <row r="1838" spans="22:28" ht="12.75">
      <c r="V1838" s="60"/>
      <c r="W1838" s="60"/>
      <c r="X1838" s="60"/>
      <c r="Y1838" s="60"/>
      <c r="Z1838" s="60"/>
      <c r="AA1838" s="60"/>
      <c r="AB1838" s="60"/>
    </row>
    <row r="1839" spans="22:28" ht="12.75">
      <c r="V1839" s="60"/>
      <c r="W1839" s="60"/>
      <c r="X1839" s="60"/>
      <c r="Y1839" s="60"/>
      <c r="Z1839" s="60"/>
      <c r="AA1839" s="60"/>
      <c r="AB1839" s="60"/>
    </row>
    <row r="1840" spans="22:28" ht="12.75">
      <c r="V1840" s="60"/>
      <c r="W1840" s="60"/>
      <c r="X1840" s="60"/>
      <c r="Y1840" s="60"/>
      <c r="Z1840" s="60"/>
      <c r="AA1840" s="60"/>
      <c r="AB1840" s="60"/>
    </row>
    <row r="1841" spans="22:28" ht="12.75">
      <c r="V1841" s="60"/>
      <c r="W1841" s="60"/>
      <c r="X1841" s="60"/>
      <c r="Y1841" s="60"/>
      <c r="Z1841" s="60"/>
      <c r="AA1841" s="60"/>
      <c r="AB1841" s="60"/>
    </row>
    <row r="1842" spans="22:28" ht="12.75">
      <c r="V1842" s="60"/>
      <c r="W1842" s="60"/>
      <c r="X1842" s="60"/>
      <c r="Y1842" s="60"/>
      <c r="Z1842" s="60"/>
      <c r="AA1842" s="60"/>
      <c r="AB1842" s="60"/>
    </row>
    <row r="1843" spans="22:28" ht="12.75">
      <c r="V1843" s="60"/>
      <c r="W1843" s="60"/>
      <c r="X1843" s="60"/>
      <c r="Y1843" s="60"/>
      <c r="Z1843" s="60"/>
      <c r="AA1843" s="60"/>
      <c r="AB1843" s="60"/>
    </row>
    <row r="1844" spans="22:28" ht="12.75">
      <c r="V1844" s="60"/>
      <c r="W1844" s="60"/>
      <c r="X1844" s="60"/>
      <c r="Y1844" s="60"/>
      <c r="Z1844" s="60"/>
      <c r="AA1844" s="60"/>
      <c r="AB1844" s="60"/>
    </row>
    <row r="1845" spans="22:28" ht="12.75">
      <c r="V1845" s="60"/>
      <c r="W1845" s="60"/>
      <c r="X1845" s="60"/>
      <c r="Y1845" s="60"/>
      <c r="Z1845" s="60"/>
      <c r="AA1845" s="60"/>
      <c r="AB1845" s="60"/>
    </row>
    <row r="1846" spans="22:28" ht="12.75">
      <c r="V1846" s="60"/>
      <c r="W1846" s="60"/>
      <c r="X1846" s="60"/>
      <c r="Y1846" s="60"/>
      <c r="Z1846" s="60"/>
      <c r="AA1846" s="60"/>
      <c r="AB1846" s="60"/>
    </row>
    <row r="1847" spans="22:28" ht="12.75">
      <c r="V1847" s="60"/>
      <c r="W1847" s="60"/>
      <c r="X1847" s="60"/>
      <c r="Y1847" s="60"/>
      <c r="Z1847" s="60"/>
      <c r="AA1847" s="60"/>
      <c r="AB1847" s="60"/>
    </row>
    <row r="1848" spans="22:28" ht="12.75">
      <c r="V1848" s="60"/>
      <c r="W1848" s="60"/>
      <c r="X1848" s="60"/>
      <c r="Y1848" s="60"/>
      <c r="Z1848" s="60"/>
      <c r="AA1848" s="60"/>
      <c r="AB1848" s="60"/>
    </row>
    <row r="1849" spans="22:28" ht="12.75">
      <c r="V1849" s="60"/>
      <c r="W1849" s="60"/>
      <c r="X1849" s="60"/>
      <c r="Y1849" s="60"/>
      <c r="Z1849" s="60"/>
      <c r="AA1849" s="60"/>
      <c r="AB1849" s="60"/>
    </row>
    <row r="1850" spans="22:28" ht="12.75">
      <c r="V1850" s="60"/>
      <c r="W1850" s="60"/>
      <c r="X1850" s="60"/>
      <c r="Y1850" s="60"/>
      <c r="Z1850" s="60"/>
      <c r="AA1850" s="60"/>
      <c r="AB1850" s="60"/>
    </row>
    <row r="1851" spans="22:28" ht="12.75">
      <c r="V1851" s="60"/>
      <c r="W1851" s="60"/>
      <c r="X1851" s="60"/>
      <c r="Y1851" s="60"/>
      <c r="Z1851" s="60"/>
      <c r="AA1851" s="60"/>
      <c r="AB1851" s="60"/>
    </row>
    <row r="1852" spans="22:28" ht="12.75">
      <c r="V1852" s="60"/>
      <c r="W1852" s="60"/>
      <c r="X1852" s="60"/>
      <c r="Y1852" s="60"/>
      <c r="Z1852" s="60"/>
      <c r="AA1852" s="60"/>
      <c r="AB1852" s="60"/>
    </row>
    <row r="1853" spans="22:28" ht="12.75">
      <c r="V1853" s="60"/>
      <c r="W1853" s="60"/>
      <c r="X1853" s="60"/>
      <c r="Y1853" s="60"/>
      <c r="Z1853" s="60"/>
      <c r="AA1853" s="60"/>
      <c r="AB1853" s="60"/>
    </row>
    <row r="1854" spans="22:28" ht="12.75">
      <c r="V1854" s="60"/>
      <c r="W1854" s="60"/>
      <c r="X1854" s="60"/>
      <c r="Y1854" s="60"/>
      <c r="Z1854" s="60"/>
      <c r="AA1854" s="60"/>
      <c r="AB1854" s="60"/>
    </row>
    <row r="1855" spans="22:28" ht="12.75">
      <c r="V1855" s="60"/>
      <c r="W1855" s="60"/>
      <c r="X1855" s="60"/>
      <c r="Y1855" s="60"/>
      <c r="Z1855" s="60"/>
      <c r="AA1855" s="60"/>
      <c r="AB1855" s="60"/>
    </row>
    <row r="1856" spans="22:28" ht="12.75">
      <c r="V1856" s="60"/>
      <c r="W1856" s="60"/>
      <c r="X1856" s="60"/>
      <c r="Y1856" s="60"/>
      <c r="Z1856" s="60"/>
      <c r="AA1856" s="60"/>
      <c r="AB1856" s="60"/>
    </row>
    <row r="1857" spans="22:28" ht="12.75">
      <c r="V1857" s="60"/>
      <c r="W1857" s="60"/>
      <c r="X1857" s="60"/>
      <c r="Y1857" s="60"/>
      <c r="Z1857" s="60"/>
      <c r="AA1857" s="60"/>
      <c r="AB1857" s="60"/>
    </row>
    <row r="1858" spans="22:28" ht="12.75">
      <c r="V1858" s="60"/>
      <c r="W1858" s="60"/>
      <c r="X1858" s="60"/>
      <c r="Y1858" s="60"/>
      <c r="Z1858" s="60"/>
      <c r="AA1858" s="60"/>
      <c r="AB1858" s="60"/>
    </row>
    <row r="1859" spans="22:28" ht="12.75">
      <c r="V1859" s="60"/>
      <c r="W1859" s="60"/>
      <c r="X1859" s="60"/>
      <c r="Y1859" s="60"/>
      <c r="Z1859" s="60"/>
      <c r="AA1859" s="60"/>
      <c r="AB1859" s="60"/>
    </row>
    <row r="1860" spans="22:28" ht="12.75">
      <c r="V1860" s="60"/>
      <c r="W1860" s="60"/>
      <c r="X1860" s="60"/>
      <c r="Y1860" s="60"/>
      <c r="Z1860" s="60"/>
      <c r="AA1860" s="60"/>
      <c r="AB1860" s="60"/>
    </row>
    <row r="1861" spans="22:28" ht="12.75">
      <c r="V1861" s="60"/>
      <c r="W1861" s="60"/>
      <c r="X1861" s="60"/>
      <c r="Y1861" s="60"/>
      <c r="Z1861" s="60"/>
      <c r="AA1861" s="60"/>
      <c r="AB1861" s="60"/>
    </row>
    <row r="1862" spans="22:28" ht="12.75">
      <c r="V1862" s="60"/>
      <c r="W1862" s="60"/>
      <c r="X1862" s="60"/>
      <c r="Y1862" s="60"/>
      <c r="Z1862" s="60"/>
      <c r="AA1862" s="60"/>
      <c r="AB1862" s="60"/>
    </row>
    <row r="1863" spans="22:28" ht="12.75">
      <c r="V1863" s="60"/>
      <c r="W1863" s="60"/>
      <c r="X1863" s="60"/>
      <c r="Y1863" s="60"/>
      <c r="Z1863" s="60"/>
      <c r="AA1863" s="60"/>
      <c r="AB1863" s="60"/>
    </row>
    <row r="1864" spans="22:28" ht="12.75">
      <c r="V1864" s="60"/>
      <c r="W1864" s="60"/>
      <c r="X1864" s="60"/>
      <c r="Y1864" s="60"/>
      <c r="Z1864" s="60"/>
      <c r="AA1864" s="60"/>
      <c r="AB1864" s="60"/>
    </row>
    <row r="1865" spans="22:28" ht="12.75">
      <c r="V1865" s="60"/>
      <c r="W1865" s="60"/>
      <c r="X1865" s="60"/>
      <c r="Y1865" s="60"/>
      <c r="Z1865" s="60"/>
      <c r="AA1865" s="60"/>
      <c r="AB1865" s="60"/>
    </row>
    <row r="1866" spans="22:28" ht="12.75">
      <c r="V1866" s="60"/>
      <c r="W1866" s="60"/>
      <c r="X1866" s="60"/>
      <c r="Y1866" s="60"/>
      <c r="Z1866" s="60"/>
      <c r="AA1866" s="60"/>
      <c r="AB1866" s="60"/>
    </row>
    <row r="1867" spans="22:28" ht="12.75">
      <c r="V1867" s="60"/>
      <c r="W1867" s="60"/>
      <c r="X1867" s="60"/>
      <c r="Y1867" s="60"/>
      <c r="Z1867" s="60"/>
      <c r="AA1867" s="60"/>
      <c r="AB1867" s="60"/>
    </row>
    <row r="1868" spans="22:28" ht="12.75">
      <c r="V1868" s="60"/>
      <c r="W1868" s="60"/>
      <c r="X1868" s="60"/>
      <c r="Y1868" s="60"/>
      <c r="Z1868" s="60"/>
      <c r="AA1868" s="60"/>
      <c r="AB1868" s="60"/>
    </row>
    <row r="1869" spans="22:28" ht="12.75">
      <c r="V1869" s="60"/>
      <c r="W1869" s="60"/>
      <c r="X1869" s="60"/>
      <c r="Y1869" s="60"/>
      <c r="Z1869" s="60"/>
      <c r="AA1869" s="60"/>
      <c r="AB1869" s="60"/>
    </row>
    <row r="1870" spans="22:28" ht="12.75">
      <c r="V1870" s="60"/>
      <c r="W1870" s="60"/>
      <c r="X1870" s="60"/>
      <c r="Y1870" s="60"/>
      <c r="Z1870" s="60"/>
      <c r="AA1870" s="60"/>
      <c r="AB1870" s="60"/>
    </row>
    <row r="1871" spans="22:28" ht="12.75">
      <c r="V1871" s="60"/>
      <c r="W1871" s="60"/>
      <c r="X1871" s="60"/>
      <c r="Y1871" s="60"/>
      <c r="Z1871" s="60"/>
      <c r="AA1871" s="60"/>
      <c r="AB1871" s="60"/>
    </row>
    <row r="1872" spans="22:28" ht="12.75">
      <c r="V1872" s="60"/>
      <c r="W1872" s="60"/>
      <c r="X1872" s="60"/>
      <c r="Y1872" s="60"/>
      <c r="Z1872" s="60"/>
      <c r="AA1872" s="60"/>
      <c r="AB1872" s="60"/>
    </row>
    <row r="1873" spans="22:28" ht="12.75">
      <c r="V1873" s="60"/>
      <c r="W1873" s="60"/>
      <c r="X1873" s="60"/>
      <c r="Y1873" s="60"/>
      <c r="Z1873" s="60"/>
      <c r="AA1873" s="60"/>
      <c r="AB1873" s="60"/>
    </row>
    <row r="1874" spans="22:28" ht="12.75">
      <c r="V1874" s="60"/>
      <c r="W1874" s="60"/>
      <c r="X1874" s="60"/>
      <c r="Y1874" s="60"/>
      <c r="Z1874" s="60"/>
      <c r="AA1874" s="60"/>
      <c r="AB1874" s="60"/>
    </row>
    <row r="1875" spans="22:28" ht="12.75">
      <c r="V1875" s="60"/>
      <c r="W1875" s="60"/>
      <c r="X1875" s="60"/>
      <c r="Y1875" s="60"/>
      <c r="Z1875" s="60"/>
      <c r="AA1875" s="60"/>
      <c r="AB1875" s="60"/>
    </row>
    <row r="1876" spans="22:28" ht="12.75">
      <c r="V1876" s="60"/>
      <c r="W1876" s="60"/>
      <c r="X1876" s="60"/>
      <c r="Y1876" s="60"/>
      <c r="Z1876" s="60"/>
      <c r="AA1876" s="60"/>
      <c r="AB1876" s="60"/>
    </row>
    <row r="1877" spans="22:28" ht="12.75">
      <c r="V1877" s="60"/>
      <c r="W1877" s="60"/>
      <c r="X1877" s="60"/>
      <c r="Y1877" s="60"/>
      <c r="Z1877" s="60"/>
      <c r="AA1877" s="60"/>
      <c r="AB1877" s="60"/>
    </row>
    <row r="1878" spans="22:28" ht="12.75">
      <c r="V1878" s="60"/>
      <c r="W1878" s="60"/>
      <c r="X1878" s="60"/>
      <c r="Y1878" s="60"/>
      <c r="Z1878" s="60"/>
      <c r="AA1878" s="60"/>
      <c r="AB1878" s="60"/>
    </row>
    <row r="1879" spans="22:28" ht="12.75">
      <c r="V1879" s="60"/>
      <c r="W1879" s="60"/>
      <c r="X1879" s="60"/>
      <c r="Y1879" s="60"/>
      <c r="Z1879" s="60"/>
      <c r="AA1879" s="60"/>
      <c r="AB1879" s="60"/>
    </row>
    <row r="1880" spans="22:28" ht="12.75">
      <c r="V1880" s="60"/>
      <c r="W1880" s="60"/>
      <c r="X1880" s="60"/>
      <c r="Y1880" s="60"/>
      <c r="Z1880" s="60"/>
      <c r="AA1880" s="60"/>
      <c r="AB1880" s="60"/>
    </row>
    <row r="1881" spans="22:28" ht="12.75">
      <c r="V1881" s="60"/>
      <c r="W1881" s="60"/>
      <c r="X1881" s="60"/>
      <c r="Y1881" s="60"/>
      <c r="Z1881" s="60"/>
      <c r="AA1881" s="60"/>
      <c r="AB1881" s="60"/>
    </row>
    <row r="1882" spans="22:28" ht="12.75">
      <c r="V1882" s="60"/>
      <c r="W1882" s="60"/>
      <c r="X1882" s="60"/>
      <c r="Y1882" s="60"/>
      <c r="Z1882" s="60"/>
      <c r="AA1882" s="60"/>
      <c r="AB1882" s="60"/>
    </row>
    <row r="1883" spans="22:28" ht="12.75">
      <c r="V1883" s="60"/>
      <c r="W1883" s="60"/>
      <c r="X1883" s="60"/>
      <c r="Y1883" s="60"/>
      <c r="Z1883" s="60"/>
      <c r="AA1883" s="60"/>
      <c r="AB1883" s="60"/>
    </row>
    <row r="1884" spans="22:28" ht="12.75">
      <c r="V1884" s="60"/>
      <c r="W1884" s="60"/>
      <c r="X1884" s="60"/>
      <c r="Y1884" s="60"/>
      <c r="Z1884" s="60"/>
      <c r="AA1884" s="60"/>
      <c r="AB1884" s="60"/>
    </row>
    <row r="1885" spans="22:28" ht="12.75">
      <c r="V1885" s="60"/>
      <c r="W1885" s="60"/>
      <c r="X1885" s="60"/>
      <c r="Y1885" s="60"/>
      <c r="Z1885" s="60"/>
      <c r="AA1885" s="60"/>
      <c r="AB1885" s="60"/>
    </row>
    <row r="1886" spans="22:28" ht="12.75">
      <c r="V1886" s="60"/>
      <c r="W1886" s="60"/>
      <c r="X1886" s="60"/>
      <c r="Y1886" s="60"/>
      <c r="Z1886" s="60"/>
      <c r="AA1886" s="60"/>
      <c r="AB1886" s="60"/>
    </row>
    <row r="1887" spans="22:28" ht="12.75">
      <c r="V1887" s="60"/>
      <c r="W1887" s="60"/>
      <c r="X1887" s="60"/>
      <c r="Y1887" s="60"/>
      <c r="Z1887" s="60"/>
      <c r="AA1887" s="60"/>
      <c r="AB1887" s="60"/>
    </row>
    <row r="1888" spans="22:28" ht="12.75">
      <c r="V1888" s="60"/>
      <c r="W1888" s="60"/>
      <c r="X1888" s="60"/>
      <c r="Y1888" s="60"/>
      <c r="Z1888" s="60"/>
      <c r="AA1888" s="60"/>
      <c r="AB1888" s="60"/>
    </row>
    <row r="1889" spans="22:28" ht="12.75">
      <c r="V1889" s="60"/>
      <c r="W1889" s="60"/>
      <c r="X1889" s="60"/>
      <c r="Y1889" s="60"/>
      <c r="Z1889" s="60"/>
      <c r="AA1889" s="60"/>
      <c r="AB1889" s="60"/>
    </row>
    <row r="1890" spans="22:28" ht="12.75">
      <c r="V1890" s="60"/>
      <c r="W1890" s="60"/>
      <c r="X1890" s="60"/>
      <c r="Y1890" s="60"/>
      <c r="Z1890" s="60"/>
      <c r="AA1890" s="60"/>
      <c r="AB1890" s="60"/>
    </row>
    <row r="1891" spans="22:28" ht="12.75">
      <c r="V1891" s="60"/>
      <c r="W1891" s="60"/>
      <c r="X1891" s="60"/>
      <c r="Y1891" s="60"/>
      <c r="Z1891" s="60"/>
      <c r="AA1891" s="60"/>
      <c r="AB1891" s="60"/>
    </row>
    <row r="1892" spans="22:28" ht="12.75">
      <c r="V1892" s="60"/>
      <c r="W1892" s="60"/>
      <c r="X1892" s="60"/>
      <c r="Y1892" s="60"/>
      <c r="Z1892" s="60"/>
      <c r="AA1892" s="60"/>
      <c r="AB1892" s="60"/>
    </row>
    <row r="1893" spans="22:28" ht="12.75">
      <c r="V1893" s="60"/>
      <c r="W1893" s="60"/>
      <c r="X1893" s="60"/>
      <c r="Y1893" s="60"/>
      <c r="Z1893" s="60"/>
      <c r="AA1893" s="60"/>
      <c r="AB1893" s="60"/>
    </row>
    <row r="1894" spans="22:28" ht="12.75">
      <c r="V1894" s="60"/>
      <c r="W1894" s="60"/>
      <c r="X1894" s="60"/>
      <c r="Y1894" s="60"/>
      <c r="Z1894" s="60"/>
      <c r="AA1894" s="60"/>
      <c r="AB1894" s="60"/>
    </row>
    <row r="1895" spans="22:28" ht="12.75">
      <c r="V1895" s="60"/>
      <c r="W1895" s="60"/>
      <c r="X1895" s="60"/>
      <c r="Y1895" s="60"/>
      <c r="Z1895" s="60"/>
      <c r="AA1895" s="60"/>
      <c r="AB1895" s="60"/>
    </row>
    <row r="1896" spans="22:28" ht="12.75">
      <c r="V1896" s="60"/>
      <c r="W1896" s="60"/>
      <c r="X1896" s="60"/>
      <c r="Y1896" s="60"/>
      <c r="Z1896" s="60"/>
      <c r="AA1896" s="60"/>
      <c r="AB1896" s="60"/>
    </row>
    <row r="1897" spans="22:28" ht="12.75">
      <c r="V1897" s="60"/>
      <c r="W1897" s="60"/>
      <c r="X1897" s="60"/>
      <c r="Y1897" s="60"/>
      <c r="Z1897" s="60"/>
      <c r="AA1897" s="60"/>
      <c r="AB1897" s="60"/>
    </row>
    <row r="1898" spans="22:28" ht="12.75">
      <c r="V1898" s="60"/>
      <c r="W1898" s="60"/>
      <c r="X1898" s="60"/>
      <c r="Y1898" s="60"/>
      <c r="Z1898" s="60"/>
      <c r="AA1898" s="60"/>
      <c r="AB1898" s="60"/>
    </row>
    <row r="1899" spans="22:28" ht="12.75">
      <c r="V1899" s="60"/>
      <c r="W1899" s="60"/>
      <c r="X1899" s="60"/>
      <c r="Y1899" s="60"/>
      <c r="Z1899" s="60"/>
      <c r="AA1899" s="60"/>
      <c r="AB1899" s="60"/>
    </row>
    <row r="1900" spans="22:28" ht="12.75">
      <c r="V1900" s="60"/>
      <c r="W1900" s="60"/>
      <c r="X1900" s="60"/>
      <c r="Y1900" s="60"/>
      <c r="Z1900" s="60"/>
      <c r="AA1900" s="60"/>
      <c r="AB1900" s="60"/>
    </row>
    <row r="1901" spans="22:28" ht="12.75">
      <c r="V1901" s="60"/>
      <c r="W1901" s="60"/>
      <c r="X1901" s="60"/>
      <c r="Y1901" s="60"/>
      <c r="Z1901" s="60"/>
      <c r="AA1901" s="60"/>
      <c r="AB1901" s="60"/>
    </row>
    <row r="1902" spans="22:28" ht="12.75">
      <c r="V1902" s="60"/>
      <c r="W1902" s="60"/>
      <c r="X1902" s="60"/>
      <c r="Y1902" s="60"/>
      <c r="Z1902" s="60"/>
      <c r="AA1902" s="60"/>
      <c r="AB1902" s="60"/>
    </row>
    <row r="1903" spans="22:28" ht="12.75">
      <c r="V1903" s="60"/>
      <c r="W1903" s="60"/>
      <c r="X1903" s="60"/>
      <c r="Y1903" s="60"/>
      <c r="Z1903" s="60"/>
      <c r="AA1903" s="60"/>
      <c r="AB1903" s="60"/>
    </row>
    <row r="1904" spans="22:28" ht="12.75">
      <c r="V1904" s="60"/>
      <c r="W1904" s="60"/>
      <c r="X1904" s="60"/>
      <c r="Y1904" s="60"/>
      <c r="Z1904" s="60"/>
      <c r="AA1904" s="60"/>
      <c r="AB1904" s="60"/>
    </row>
    <row r="1905" spans="22:28" ht="12.75">
      <c r="V1905" s="60"/>
      <c r="W1905" s="60"/>
      <c r="X1905" s="60"/>
      <c r="Y1905" s="60"/>
      <c r="Z1905" s="60"/>
      <c r="AA1905" s="60"/>
      <c r="AB1905" s="60"/>
    </row>
    <row r="1906" spans="22:28" ht="12.75">
      <c r="V1906" s="60"/>
      <c r="W1906" s="60"/>
      <c r="X1906" s="60"/>
      <c r="Y1906" s="60"/>
      <c r="Z1906" s="60"/>
      <c r="AA1906" s="60"/>
      <c r="AB1906" s="60"/>
    </row>
    <row r="1907" spans="22:28" ht="12.75">
      <c r="V1907" s="60"/>
      <c r="W1907" s="60"/>
      <c r="X1907" s="60"/>
      <c r="Y1907" s="60"/>
      <c r="Z1907" s="60"/>
      <c r="AA1907" s="60"/>
      <c r="AB1907" s="60"/>
    </row>
    <row r="1908" spans="22:28" ht="12.75">
      <c r="V1908" s="60"/>
      <c r="W1908" s="60"/>
      <c r="X1908" s="60"/>
      <c r="Y1908" s="60"/>
      <c r="Z1908" s="60"/>
      <c r="AA1908" s="60"/>
      <c r="AB1908" s="60"/>
    </row>
    <row r="1909" spans="22:28" ht="12.75">
      <c r="V1909" s="60"/>
      <c r="W1909" s="60"/>
      <c r="X1909" s="60"/>
      <c r="Y1909" s="60"/>
      <c r="Z1909" s="60"/>
      <c r="AA1909" s="60"/>
      <c r="AB1909" s="60"/>
    </row>
    <row r="1910" spans="22:28" ht="12.75">
      <c r="V1910" s="60"/>
      <c r="W1910" s="60"/>
      <c r="X1910" s="60"/>
      <c r="Y1910" s="60"/>
      <c r="Z1910" s="60"/>
      <c r="AA1910" s="60"/>
      <c r="AB1910" s="60"/>
    </row>
    <row r="1911" spans="22:28" ht="12.75">
      <c r="V1911" s="60"/>
      <c r="W1911" s="60"/>
      <c r="X1911" s="60"/>
      <c r="Y1911" s="60"/>
      <c r="Z1911" s="60"/>
      <c r="AA1911" s="60"/>
      <c r="AB1911" s="60"/>
    </row>
    <row r="1912" spans="22:28" ht="12.75">
      <c r="V1912" s="60"/>
      <c r="W1912" s="60"/>
      <c r="X1912" s="60"/>
      <c r="Y1912" s="60"/>
      <c r="Z1912" s="60"/>
      <c r="AA1912" s="60"/>
      <c r="AB1912" s="60"/>
    </row>
    <row r="1913" spans="22:28" ht="12.75">
      <c r="V1913" s="60"/>
      <c r="W1913" s="60"/>
      <c r="X1913" s="60"/>
      <c r="Y1913" s="60"/>
      <c r="Z1913" s="60"/>
      <c r="AA1913" s="60"/>
      <c r="AB1913" s="60"/>
    </row>
    <row r="1914" spans="22:28" ht="12.75">
      <c r="V1914" s="60"/>
      <c r="W1914" s="60"/>
      <c r="X1914" s="60"/>
      <c r="Y1914" s="60"/>
      <c r="Z1914" s="60"/>
      <c r="AA1914" s="60"/>
      <c r="AB1914" s="60"/>
    </row>
    <row r="1915" spans="22:28" ht="12.75">
      <c r="V1915" s="60"/>
      <c r="W1915" s="60"/>
      <c r="X1915" s="60"/>
      <c r="Y1915" s="60"/>
      <c r="Z1915" s="60"/>
      <c r="AA1915" s="60"/>
      <c r="AB1915" s="60"/>
    </row>
    <row r="1916" spans="22:28" ht="12.75">
      <c r="V1916" s="60"/>
      <c r="W1916" s="60"/>
      <c r="X1916" s="60"/>
      <c r="Y1916" s="60"/>
      <c r="Z1916" s="60"/>
      <c r="AA1916" s="60"/>
      <c r="AB1916" s="60"/>
    </row>
    <row r="1917" spans="22:28" ht="12.75">
      <c r="V1917" s="60"/>
      <c r="W1917" s="60"/>
      <c r="X1917" s="60"/>
      <c r="Y1917" s="60"/>
      <c r="Z1917" s="60"/>
      <c r="AA1917" s="60"/>
      <c r="AB1917" s="60"/>
    </row>
    <row r="1918" spans="22:28" ht="12.75">
      <c r="V1918" s="60"/>
      <c r="W1918" s="60"/>
      <c r="X1918" s="60"/>
      <c r="Y1918" s="60"/>
      <c r="Z1918" s="60"/>
      <c r="AA1918" s="60"/>
      <c r="AB1918" s="60"/>
    </row>
    <row r="1919" spans="22:28" ht="12.75">
      <c r="V1919" s="60"/>
      <c r="W1919" s="60"/>
      <c r="X1919" s="60"/>
      <c r="Y1919" s="60"/>
      <c r="Z1919" s="60"/>
      <c r="AA1919" s="60"/>
      <c r="AB1919" s="60"/>
    </row>
    <row r="1920" spans="22:28" ht="12.75">
      <c r="V1920" s="60"/>
      <c r="W1920" s="60"/>
      <c r="X1920" s="60"/>
      <c r="Y1920" s="60"/>
      <c r="Z1920" s="60"/>
      <c r="AA1920" s="60"/>
      <c r="AB1920" s="60"/>
    </row>
    <row r="1921" spans="22:28" ht="12.75">
      <c r="V1921" s="60"/>
      <c r="W1921" s="60"/>
      <c r="X1921" s="60"/>
      <c r="Y1921" s="60"/>
      <c r="Z1921" s="60"/>
      <c r="AA1921" s="60"/>
      <c r="AB1921" s="60"/>
    </row>
    <row r="1922" spans="22:28" ht="12.75">
      <c r="V1922" s="60"/>
      <c r="W1922" s="60"/>
      <c r="X1922" s="60"/>
      <c r="Y1922" s="60"/>
      <c r="Z1922" s="60"/>
      <c r="AA1922" s="60"/>
      <c r="AB1922" s="60"/>
    </row>
    <row r="1923" spans="22:28" ht="12.75">
      <c r="V1923" s="60"/>
      <c r="W1923" s="60"/>
      <c r="X1923" s="60"/>
      <c r="Y1923" s="60"/>
      <c r="Z1923" s="60"/>
      <c r="AA1923" s="60"/>
      <c r="AB1923" s="60"/>
    </row>
    <row r="1924" spans="22:28" ht="12.75">
      <c r="V1924" s="60"/>
      <c r="W1924" s="60"/>
      <c r="X1924" s="60"/>
      <c r="Y1924" s="60"/>
      <c r="Z1924" s="60"/>
      <c r="AA1924" s="60"/>
      <c r="AB1924" s="60"/>
    </row>
    <row r="1925" spans="22:28" ht="12.75">
      <c r="V1925" s="60"/>
      <c r="W1925" s="60"/>
      <c r="X1925" s="60"/>
      <c r="Y1925" s="60"/>
      <c r="Z1925" s="60"/>
      <c r="AA1925" s="60"/>
      <c r="AB1925" s="60"/>
    </row>
    <row r="1926" spans="22:28" ht="12.75">
      <c r="V1926" s="60"/>
      <c r="W1926" s="60"/>
      <c r="X1926" s="60"/>
      <c r="Y1926" s="60"/>
      <c r="Z1926" s="60"/>
      <c r="AA1926" s="60"/>
      <c r="AB1926" s="60"/>
    </row>
    <row r="1927" spans="22:28" ht="12.75">
      <c r="V1927" s="60"/>
      <c r="W1927" s="60"/>
      <c r="X1927" s="60"/>
      <c r="Y1927" s="60"/>
      <c r="Z1927" s="60"/>
      <c r="AA1927" s="60"/>
      <c r="AB1927" s="60"/>
    </row>
    <row r="1928" spans="22:28" ht="12.75">
      <c r="V1928" s="60"/>
      <c r="W1928" s="60"/>
      <c r="X1928" s="60"/>
      <c r="Y1928" s="60"/>
      <c r="Z1928" s="60"/>
      <c r="AA1928" s="60"/>
      <c r="AB1928" s="60"/>
    </row>
    <row r="1929" spans="22:28" ht="12.75">
      <c r="V1929" s="60"/>
      <c r="W1929" s="60"/>
      <c r="X1929" s="60"/>
      <c r="Y1929" s="60"/>
      <c r="Z1929" s="60"/>
      <c r="AA1929" s="60"/>
      <c r="AB1929" s="60"/>
    </row>
    <row r="1930" spans="22:28" ht="12.75">
      <c r="V1930" s="60"/>
      <c r="W1930" s="60"/>
      <c r="X1930" s="60"/>
      <c r="Y1930" s="60"/>
      <c r="Z1930" s="60"/>
      <c r="AA1930" s="60"/>
      <c r="AB1930" s="60"/>
    </row>
    <row r="1931" spans="22:28" ht="12.75">
      <c r="V1931" s="60"/>
      <c r="W1931" s="60"/>
      <c r="X1931" s="60"/>
      <c r="Y1931" s="60"/>
      <c r="Z1931" s="60"/>
      <c r="AA1931" s="60"/>
      <c r="AB1931" s="60"/>
    </row>
    <row r="1932" spans="22:28" ht="12.75">
      <c r="V1932" s="60"/>
      <c r="W1932" s="60"/>
      <c r="X1932" s="60"/>
      <c r="Y1932" s="60"/>
      <c r="Z1932" s="60"/>
      <c r="AA1932" s="60"/>
      <c r="AB1932" s="60"/>
    </row>
    <row r="1933" spans="22:28" ht="12.75">
      <c r="V1933" s="60"/>
      <c r="W1933" s="60"/>
      <c r="X1933" s="60"/>
      <c r="Y1933" s="60"/>
      <c r="Z1933" s="60"/>
      <c r="AA1933" s="60"/>
      <c r="AB1933" s="60"/>
    </row>
    <row r="1934" spans="22:28" ht="12.75">
      <c r="V1934" s="60"/>
      <c r="W1934" s="60"/>
      <c r="X1934" s="60"/>
      <c r="Y1934" s="60"/>
      <c r="Z1934" s="60"/>
      <c r="AA1934" s="60"/>
      <c r="AB1934" s="60"/>
    </row>
    <row r="1935" spans="22:28" ht="12.75">
      <c r="V1935" s="60"/>
      <c r="W1935" s="60"/>
      <c r="X1935" s="60"/>
      <c r="Y1935" s="60"/>
      <c r="Z1935" s="60"/>
      <c r="AA1935" s="60"/>
      <c r="AB1935" s="60"/>
    </row>
    <row r="1936" spans="22:28" ht="12.75">
      <c r="V1936" s="60"/>
      <c r="W1936" s="60"/>
      <c r="X1936" s="60"/>
      <c r="Y1936" s="60"/>
      <c r="Z1936" s="60"/>
      <c r="AA1936" s="60"/>
      <c r="AB1936" s="60"/>
    </row>
    <row r="1937" spans="22:28" ht="12.75">
      <c r="V1937" s="60"/>
      <c r="W1937" s="60"/>
      <c r="X1937" s="60"/>
      <c r="Y1937" s="60"/>
      <c r="Z1937" s="60"/>
      <c r="AA1937" s="60"/>
      <c r="AB1937" s="60"/>
    </row>
    <row r="1938" spans="22:28" ht="12.75">
      <c r="V1938" s="60"/>
      <c r="W1938" s="60"/>
      <c r="X1938" s="60"/>
      <c r="Y1938" s="60"/>
      <c r="Z1938" s="60"/>
      <c r="AA1938" s="60"/>
      <c r="AB1938" s="60"/>
    </row>
    <row r="1939" spans="22:28" ht="12.75">
      <c r="V1939" s="60"/>
      <c r="W1939" s="60"/>
      <c r="X1939" s="60"/>
      <c r="Y1939" s="60"/>
      <c r="Z1939" s="60"/>
      <c r="AA1939" s="60"/>
      <c r="AB1939" s="60"/>
    </row>
    <row r="1940" spans="22:28" ht="12.75">
      <c r="V1940" s="60"/>
      <c r="W1940" s="60"/>
      <c r="X1940" s="60"/>
      <c r="Y1940" s="60"/>
      <c r="Z1940" s="60"/>
      <c r="AA1940" s="60"/>
      <c r="AB1940" s="60"/>
    </row>
    <row r="1941" spans="22:28" ht="12.75">
      <c r="V1941" s="60"/>
      <c r="W1941" s="60"/>
      <c r="X1941" s="60"/>
      <c r="Y1941" s="60"/>
      <c r="Z1941" s="60"/>
      <c r="AA1941" s="60"/>
      <c r="AB1941" s="60"/>
    </row>
    <row r="1942" spans="22:28" ht="12.75">
      <c r="V1942" s="60"/>
      <c r="W1942" s="60"/>
      <c r="X1942" s="60"/>
      <c r="Y1942" s="60"/>
      <c r="Z1942" s="60"/>
      <c r="AA1942" s="60"/>
      <c r="AB1942" s="60"/>
    </row>
    <row r="1943" spans="22:28" ht="12.75">
      <c r="V1943" s="60"/>
      <c r="W1943" s="60"/>
      <c r="X1943" s="60"/>
      <c r="Y1943" s="60"/>
      <c r="Z1943" s="60"/>
      <c r="AA1943" s="60"/>
      <c r="AB1943" s="60"/>
    </row>
    <row r="1944" spans="22:28" ht="12.75">
      <c r="V1944" s="60"/>
      <c r="W1944" s="60"/>
      <c r="X1944" s="60"/>
      <c r="Y1944" s="60"/>
      <c r="Z1944" s="60"/>
      <c r="AA1944" s="60"/>
      <c r="AB1944" s="60"/>
    </row>
    <row r="1945" spans="22:28" ht="12.75">
      <c r="V1945" s="60"/>
      <c r="W1945" s="60"/>
      <c r="X1945" s="60"/>
      <c r="Y1945" s="60"/>
      <c r="Z1945" s="60"/>
      <c r="AA1945" s="60"/>
      <c r="AB1945" s="60"/>
    </row>
    <row r="1946" spans="22:28" ht="12.75">
      <c r="V1946" s="60"/>
      <c r="W1946" s="60"/>
      <c r="X1946" s="60"/>
      <c r="Y1946" s="60"/>
      <c r="Z1946" s="60"/>
      <c r="AA1946" s="60"/>
      <c r="AB1946" s="60"/>
    </row>
    <row r="1947" spans="22:28" ht="12.75">
      <c r="V1947" s="60"/>
      <c r="W1947" s="60"/>
      <c r="X1947" s="60"/>
      <c r="Y1947" s="60"/>
      <c r="Z1947" s="60"/>
      <c r="AA1947" s="60"/>
      <c r="AB1947" s="60"/>
    </row>
    <row r="1948" spans="22:28" ht="12.75">
      <c r="V1948" s="60"/>
      <c r="W1948" s="60"/>
      <c r="X1948" s="60"/>
      <c r="Y1948" s="60"/>
      <c r="Z1948" s="60"/>
      <c r="AA1948" s="60"/>
      <c r="AB1948" s="60"/>
    </row>
    <row r="1949" spans="22:28" ht="12.75">
      <c r="V1949" s="60"/>
      <c r="W1949" s="60"/>
      <c r="X1949" s="60"/>
      <c r="Y1949" s="60"/>
      <c r="Z1949" s="60"/>
      <c r="AA1949" s="60"/>
      <c r="AB1949" s="60"/>
    </row>
    <row r="1950" spans="22:28" ht="12.75">
      <c r="V1950" s="60"/>
      <c r="W1950" s="60"/>
      <c r="X1950" s="60"/>
      <c r="Y1950" s="60"/>
      <c r="Z1950" s="60"/>
      <c r="AA1950" s="60"/>
      <c r="AB1950" s="60"/>
    </row>
    <row r="1951" spans="22:28" ht="12.75">
      <c r="V1951" s="60"/>
      <c r="W1951" s="60"/>
      <c r="X1951" s="60"/>
      <c r="Y1951" s="60"/>
      <c r="Z1951" s="60"/>
      <c r="AA1951" s="60"/>
      <c r="AB1951" s="60"/>
    </row>
    <row r="1952" spans="22:28" ht="12.75">
      <c r="V1952" s="60"/>
      <c r="W1952" s="60"/>
      <c r="X1952" s="60"/>
      <c r="Y1952" s="60"/>
      <c r="Z1952" s="60"/>
      <c r="AA1952" s="60"/>
      <c r="AB1952" s="60"/>
    </row>
    <row r="1953" spans="22:28" ht="12.75">
      <c r="V1953" s="60"/>
      <c r="W1953" s="60"/>
      <c r="X1953" s="60"/>
      <c r="Y1953" s="60"/>
      <c r="Z1953" s="60"/>
      <c r="AA1953" s="60"/>
      <c r="AB1953" s="60"/>
    </row>
    <row r="1954" spans="22:28" ht="12.75">
      <c r="V1954" s="60"/>
      <c r="W1954" s="60"/>
      <c r="X1954" s="60"/>
      <c r="Y1954" s="60"/>
      <c r="Z1954" s="60"/>
      <c r="AA1954" s="60"/>
      <c r="AB1954" s="60"/>
    </row>
    <row r="1955" spans="22:28" ht="12.75">
      <c r="V1955" s="60"/>
      <c r="W1955" s="60"/>
      <c r="X1955" s="60"/>
      <c r="Y1955" s="60"/>
      <c r="Z1955" s="60"/>
      <c r="AA1955" s="60"/>
      <c r="AB1955" s="60"/>
    </row>
    <row r="1956" spans="22:28" ht="12.75">
      <c r="V1956" s="60"/>
      <c r="W1956" s="60"/>
      <c r="X1956" s="60"/>
      <c r="Y1956" s="60"/>
      <c r="Z1956" s="60"/>
      <c r="AA1956" s="60"/>
      <c r="AB1956" s="60"/>
    </row>
    <row r="1957" spans="22:28" ht="12.75">
      <c r="V1957" s="60"/>
      <c r="W1957" s="60"/>
      <c r="X1957" s="60"/>
      <c r="Y1957" s="60"/>
      <c r="Z1957" s="60"/>
      <c r="AA1957" s="60"/>
      <c r="AB1957" s="60"/>
    </row>
    <row r="1958" spans="22:28" ht="12.75">
      <c r="V1958" s="60"/>
      <c r="W1958" s="60"/>
      <c r="X1958" s="60"/>
      <c r="Y1958" s="60"/>
      <c r="Z1958" s="60"/>
      <c r="AA1958" s="60"/>
      <c r="AB1958" s="60"/>
    </row>
    <row r="1959" spans="22:28" ht="12.75">
      <c r="V1959" s="60"/>
      <c r="W1959" s="60"/>
      <c r="X1959" s="60"/>
      <c r="Y1959" s="60"/>
      <c r="Z1959" s="60"/>
      <c r="AA1959" s="60"/>
      <c r="AB1959" s="60"/>
    </row>
    <row r="1960" spans="22:28" ht="12.75">
      <c r="V1960" s="60"/>
      <c r="W1960" s="60"/>
      <c r="X1960" s="60"/>
      <c r="Y1960" s="60"/>
      <c r="Z1960" s="60"/>
      <c r="AA1960" s="60"/>
      <c r="AB1960" s="60"/>
    </row>
    <row r="1961" spans="22:28" ht="12.75">
      <c r="V1961" s="60"/>
      <c r="W1961" s="60"/>
      <c r="X1961" s="60"/>
      <c r="Y1961" s="60"/>
      <c r="Z1961" s="60"/>
      <c r="AA1961" s="60"/>
      <c r="AB1961" s="60"/>
    </row>
    <row r="1962" spans="22:28" ht="12.75">
      <c r="V1962" s="60"/>
      <c r="W1962" s="60"/>
      <c r="X1962" s="60"/>
      <c r="Y1962" s="60"/>
      <c r="Z1962" s="60"/>
      <c r="AA1962" s="60"/>
      <c r="AB1962" s="60"/>
    </row>
    <row r="1963" spans="22:28" ht="12.75">
      <c r="V1963" s="60"/>
      <c r="W1963" s="60"/>
      <c r="X1963" s="60"/>
      <c r="Y1963" s="60"/>
      <c r="Z1963" s="60"/>
      <c r="AA1963" s="60"/>
      <c r="AB1963" s="60"/>
    </row>
    <row r="1964" spans="22:28" ht="12.75">
      <c r="V1964" s="60"/>
      <c r="W1964" s="60"/>
      <c r="X1964" s="60"/>
      <c r="Y1964" s="60"/>
      <c r="Z1964" s="60"/>
      <c r="AA1964" s="60"/>
      <c r="AB1964" s="60"/>
    </row>
    <row r="1965" spans="22:28" ht="12.75">
      <c r="V1965" s="60"/>
      <c r="W1965" s="60"/>
      <c r="X1965" s="60"/>
      <c r="Y1965" s="60"/>
      <c r="Z1965" s="60"/>
      <c r="AA1965" s="60"/>
      <c r="AB1965" s="60"/>
    </row>
    <row r="1966" spans="22:28" ht="12.75">
      <c r="V1966" s="60"/>
      <c r="W1966" s="60"/>
      <c r="X1966" s="60"/>
      <c r="Y1966" s="60"/>
      <c r="Z1966" s="60"/>
      <c r="AA1966" s="60"/>
      <c r="AB1966" s="60"/>
    </row>
    <row r="1967" spans="22:28" ht="12.75">
      <c r="V1967" s="60"/>
      <c r="W1967" s="60"/>
      <c r="X1967" s="60"/>
      <c r="Y1967" s="60"/>
      <c r="Z1967" s="60"/>
      <c r="AA1967" s="60"/>
      <c r="AB1967" s="60"/>
    </row>
    <row r="1968" spans="22:28" ht="12.75">
      <c r="V1968" s="60"/>
      <c r="W1968" s="60"/>
      <c r="X1968" s="60"/>
      <c r="Y1968" s="60"/>
      <c r="Z1968" s="60"/>
      <c r="AA1968" s="60"/>
      <c r="AB1968" s="60"/>
    </row>
    <row r="1969" spans="22:28" ht="12.75">
      <c r="V1969" s="60"/>
      <c r="W1969" s="60"/>
      <c r="X1969" s="60"/>
      <c r="Y1969" s="60"/>
      <c r="Z1969" s="60"/>
      <c r="AA1969" s="60"/>
      <c r="AB1969" s="60"/>
    </row>
    <row r="1970" spans="22:28" ht="12.75">
      <c r="V1970" s="60"/>
      <c r="W1970" s="60"/>
      <c r="X1970" s="60"/>
      <c r="Y1970" s="60"/>
      <c r="Z1970" s="60"/>
      <c r="AA1970" s="60"/>
      <c r="AB1970" s="60"/>
    </row>
    <row r="1971" spans="22:28" ht="12.75">
      <c r="V1971" s="60"/>
      <c r="W1971" s="60"/>
      <c r="X1971" s="60"/>
      <c r="Y1971" s="60"/>
      <c r="Z1971" s="60"/>
      <c r="AA1971" s="60"/>
      <c r="AB1971" s="60"/>
    </row>
    <row r="1972" spans="22:28" ht="12.75">
      <c r="V1972" s="60"/>
      <c r="W1972" s="60"/>
      <c r="X1972" s="60"/>
      <c r="Y1972" s="60"/>
      <c r="Z1972" s="60"/>
      <c r="AA1972" s="60"/>
      <c r="AB1972" s="60"/>
    </row>
    <row r="1973" spans="22:28" ht="12.75">
      <c r="V1973" s="60"/>
      <c r="W1973" s="60"/>
      <c r="X1973" s="60"/>
      <c r="Y1973" s="60"/>
      <c r="Z1973" s="60"/>
      <c r="AA1973" s="60"/>
      <c r="AB1973" s="60"/>
    </row>
    <row r="1974" spans="22:28" ht="12.75">
      <c r="V1974" s="60"/>
      <c r="W1974" s="60"/>
      <c r="X1974" s="60"/>
      <c r="Y1974" s="60"/>
      <c r="Z1974" s="60"/>
      <c r="AA1974" s="60"/>
      <c r="AB1974" s="60"/>
    </row>
    <row r="1975" spans="22:28" ht="12.75">
      <c r="V1975" s="60"/>
      <c r="W1975" s="60"/>
      <c r="X1975" s="60"/>
      <c r="Y1975" s="60"/>
      <c r="Z1975" s="60"/>
      <c r="AA1975" s="60"/>
      <c r="AB1975" s="60"/>
    </row>
    <row r="1976" spans="22:28" ht="12.75">
      <c r="V1976" s="60"/>
      <c r="W1976" s="60"/>
      <c r="X1976" s="60"/>
      <c r="Y1976" s="60"/>
      <c r="Z1976" s="60"/>
      <c r="AA1976" s="60"/>
      <c r="AB1976" s="60"/>
    </row>
    <row r="1977" spans="22:28" ht="12.75">
      <c r="V1977" s="60"/>
      <c r="W1977" s="60"/>
      <c r="X1977" s="60"/>
      <c r="Y1977" s="60"/>
      <c r="Z1977" s="60"/>
      <c r="AA1977" s="60"/>
      <c r="AB1977" s="60"/>
    </row>
    <row r="1978" spans="22:28" ht="12.75">
      <c r="V1978" s="60"/>
      <c r="W1978" s="60"/>
      <c r="X1978" s="60"/>
      <c r="Y1978" s="60"/>
      <c r="Z1978" s="60"/>
      <c r="AA1978" s="60"/>
      <c r="AB1978" s="60"/>
    </row>
    <row r="1979" spans="22:28" ht="12.75">
      <c r="V1979" s="60"/>
      <c r="W1979" s="60"/>
      <c r="X1979" s="60"/>
      <c r="Y1979" s="60"/>
      <c r="Z1979" s="60"/>
      <c r="AA1979" s="60"/>
      <c r="AB1979" s="60"/>
    </row>
    <row r="1980" spans="22:28" ht="12.75">
      <c r="V1980" s="60"/>
      <c r="W1980" s="60"/>
      <c r="X1980" s="60"/>
      <c r="Y1980" s="60"/>
      <c r="Z1980" s="60"/>
      <c r="AA1980" s="60"/>
      <c r="AB1980" s="60"/>
    </row>
    <row r="1981" spans="22:28" ht="12.75">
      <c r="V1981" s="60"/>
      <c r="W1981" s="60"/>
      <c r="X1981" s="60"/>
      <c r="Y1981" s="60"/>
      <c r="Z1981" s="60"/>
      <c r="AA1981" s="60"/>
      <c r="AB1981" s="60"/>
    </row>
    <row r="1982" spans="22:28" ht="12.75">
      <c r="V1982" s="60"/>
      <c r="W1982" s="60"/>
      <c r="X1982" s="60"/>
      <c r="Y1982" s="60"/>
      <c r="Z1982" s="60"/>
      <c r="AA1982" s="60"/>
      <c r="AB1982" s="60"/>
    </row>
    <row r="1983" spans="22:28" ht="12.75">
      <c r="V1983" s="60"/>
      <c r="W1983" s="60"/>
      <c r="X1983" s="60"/>
      <c r="Y1983" s="60"/>
      <c r="Z1983" s="60"/>
      <c r="AA1983" s="60"/>
      <c r="AB1983" s="60"/>
    </row>
    <row r="1984" spans="22:28" ht="12.75">
      <c r="V1984" s="60"/>
      <c r="W1984" s="60"/>
      <c r="X1984" s="60"/>
      <c r="Y1984" s="60"/>
      <c r="Z1984" s="60"/>
      <c r="AA1984" s="60"/>
      <c r="AB1984" s="60"/>
    </row>
    <row r="1985" spans="22:28" ht="12.75">
      <c r="V1985" s="60"/>
      <c r="W1985" s="60"/>
      <c r="X1985" s="60"/>
      <c r="Y1985" s="60"/>
      <c r="Z1985" s="60"/>
      <c r="AA1985" s="60"/>
      <c r="AB1985" s="60"/>
    </row>
    <row r="1986" spans="22:28" ht="12.75">
      <c r="V1986" s="60"/>
      <c r="W1986" s="60"/>
      <c r="X1986" s="60"/>
      <c r="Y1986" s="60"/>
      <c r="Z1986" s="60"/>
      <c r="AA1986" s="60"/>
      <c r="AB1986" s="60"/>
    </row>
    <row r="1987" spans="22:28" ht="12.75">
      <c r="V1987" s="60"/>
      <c r="W1987" s="60"/>
      <c r="X1987" s="60"/>
      <c r="Y1987" s="60"/>
      <c r="Z1987" s="60"/>
      <c r="AA1987" s="60"/>
      <c r="AB1987" s="60"/>
    </row>
    <row r="1988" spans="22:28" ht="12.75">
      <c r="V1988" s="60"/>
      <c r="W1988" s="60"/>
      <c r="X1988" s="60"/>
      <c r="Y1988" s="60"/>
      <c r="Z1988" s="60"/>
      <c r="AA1988" s="60"/>
      <c r="AB1988" s="60"/>
    </row>
    <row r="1989" spans="22:28" ht="12.75">
      <c r="V1989" s="60"/>
      <c r="W1989" s="60"/>
      <c r="X1989" s="60"/>
      <c r="Y1989" s="60"/>
      <c r="Z1989" s="60"/>
      <c r="AA1989" s="60"/>
      <c r="AB1989" s="60"/>
    </row>
    <row r="1990" spans="22:28" ht="12.75">
      <c r="V1990" s="60"/>
      <c r="W1990" s="60"/>
      <c r="X1990" s="60"/>
      <c r="Y1990" s="60"/>
      <c r="Z1990" s="60"/>
      <c r="AA1990" s="60"/>
      <c r="AB1990" s="60"/>
    </row>
    <row r="1991" spans="22:28" ht="12.75">
      <c r="V1991" s="60"/>
      <c r="W1991" s="60"/>
      <c r="X1991" s="60"/>
      <c r="Y1991" s="60"/>
      <c r="Z1991" s="60"/>
      <c r="AA1991" s="60"/>
      <c r="AB1991" s="60"/>
    </row>
    <row r="1992" spans="22:28" ht="12.75">
      <c r="V1992" s="60"/>
      <c r="W1992" s="60"/>
      <c r="X1992" s="60"/>
      <c r="Y1992" s="60"/>
      <c r="Z1992" s="60"/>
      <c r="AA1992" s="60"/>
      <c r="AB1992" s="60"/>
    </row>
    <row r="1993" spans="22:28" ht="12.75">
      <c r="V1993" s="60"/>
      <c r="W1993" s="60"/>
      <c r="X1993" s="60"/>
      <c r="Y1993" s="60"/>
      <c r="Z1993" s="60"/>
      <c r="AA1993" s="60"/>
      <c r="AB1993" s="60"/>
    </row>
    <row r="1994" spans="22:28" ht="12.75">
      <c r="V1994" s="60"/>
      <c r="W1994" s="60"/>
      <c r="X1994" s="60"/>
      <c r="Y1994" s="60"/>
      <c r="Z1994" s="60"/>
      <c r="AA1994" s="60"/>
      <c r="AB1994" s="60"/>
    </row>
    <row r="1995" spans="22:28" ht="12.75">
      <c r="V1995" s="60"/>
      <c r="W1995" s="60"/>
      <c r="X1995" s="60"/>
      <c r="Y1995" s="60"/>
      <c r="Z1995" s="60"/>
      <c r="AA1995" s="60"/>
      <c r="AB1995" s="60"/>
    </row>
    <row r="1996" spans="22:28" ht="12.75">
      <c r="V1996" s="60"/>
      <c r="W1996" s="60"/>
      <c r="X1996" s="60"/>
      <c r="Y1996" s="60"/>
      <c r="Z1996" s="60"/>
      <c r="AA1996" s="60"/>
      <c r="AB1996" s="60"/>
    </row>
    <row r="1997" spans="22:28" ht="12.75">
      <c r="V1997" s="60"/>
      <c r="W1997" s="60"/>
      <c r="X1997" s="60"/>
      <c r="Y1997" s="60"/>
      <c r="Z1997" s="60"/>
      <c r="AA1997" s="60"/>
      <c r="AB1997" s="60"/>
    </row>
    <row r="1998" spans="22:28" ht="12.75">
      <c r="V1998" s="60"/>
      <c r="W1998" s="60"/>
      <c r="X1998" s="60"/>
      <c r="Y1998" s="60"/>
      <c r="Z1998" s="60"/>
      <c r="AA1998" s="60"/>
      <c r="AB1998" s="60"/>
    </row>
    <row r="1999" spans="22:28" ht="12.75">
      <c r="V1999" s="60"/>
      <c r="W1999" s="60"/>
      <c r="X1999" s="60"/>
      <c r="Y1999" s="60"/>
      <c r="Z1999" s="60"/>
      <c r="AA1999" s="60"/>
      <c r="AB1999" s="60"/>
    </row>
    <row r="2000" spans="22:28" ht="12.75">
      <c r="V2000" s="60"/>
      <c r="W2000" s="60"/>
      <c r="X2000" s="60"/>
      <c r="Y2000" s="60"/>
      <c r="Z2000" s="60"/>
      <c r="AA2000" s="60"/>
      <c r="AB2000" s="60"/>
    </row>
    <row r="2001" spans="22:28" ht="12.75">
      <c r="V2001" s="60"/>
      <c r="W2001" s="60"/>
      <c r="X2001" s="60"/>
      <c r="Y2001" s="60"/>
      <c r="Z2001" s="60"/>
      <c r="AA2001" s="60"/>
      <c r="AB2001" s="60"/>
    </row>
    <row r="2002" spans="22:28" ht="12.75">
      <c r="V2002" s="60"/>
      <c r="W2002" s="60"/>
      <c r="X2002" s="60"/>
      <c r="Y2002" s="60"/>
      <c r="Z2002" s="60"/>
      <c r="AA2002" s="60"/>
      <c r="AB2002" s="60"/>
    </row>
    <row r="2003" spans="22:28" ht="12.75">
      <c r="V2003" s="60"/>
      <c r="W2003" s="60"/>
      <c r="X2003" s="60"/>
      <c r="Y2003" s="60"/>
      <c r="Z2003" s="60"/>
      <c r="AA2003" s="60"/>
      <c r="AB2003" s="60"/>
    </row>
    <row r="2004" spans="22:28" ht="12.75">
      <c r="V2004" s="60"/>
      <c r="W2004" s="60"/>
      <c r="X2004" s="60"/>
      <c r="Y2004" s="60"/>
      <c r="Z2004" s="60"/>
      <c r="AA2004" s="60"/>
      <c r="AB2004" s="60"/>
    </row>
    <row r="2005" spans="22:28" ht="12.75">
      <c r="V2005" s="60"/>
      <c r="W2005" s="60"/>
      <c r="X2005" s="60"/>
      <c r="Y2005" s="60"/>
      <c r="Z2005" s="60"/>
      <c r="AA2005" s="60"/>
      <c r="AB2005" s="60"/>
    </row>
    <row r="2006" spans="22:28" ht="12.75">
      <c r="V2006" s="60"/>
      <c r="W2006" s="60"/>
      <c r="X2006" s="60"/>
      <c r="Y2006" s="60"/>
      <c r="Z2006" s="60"/>
      <c r="AA2006" s="60"/>
      <c r="AB2006" s="60"/>
    </row>
    <row r="2007" spans="22:28" ht="12.75">
      <c r="V2007" s="60"/>
      <c r="W2007" s="60"/>
      <c r="X2007" s="60"/>
      <c r="Y2007" s="60"/>
      <c r="Z2007" s="60"/>
      <c r="AA2007" s="60"/>
      <c r="AB2007" s="60"/>
    </row>
    <row r="2008" spans="22:28" ht="12.75">
      <c r="V2008" s="60"/>
      <c r="W2008" s="60"/>
      <c r="X2008" s="60"/>
      <c r="Y2008" s="60"/>
      <c r="Z2008" s="60"/>
      <c r="AA2008" s="60"/>
      <c r="AB2008" s="60"/>
    </row>
    <row r="2009" spans="22:28" ht="12.75">
      <c r="V2009" s="60"/>
      <c r="W2009" s="60"/>
      <c r="X2009" s="60"/>
      <c r="Y2009" s="60"/>
      <c r="Z2009" s="60"/>
      <c r="AA2009" s="60"/>
      <c r="AB2009" s="60"/>
    </row>
    <row r="2010" spans="22:28" ht="12.75">
      <c r="V2010" s="60"/>
      <c r="W2010" s="60"/>
      <c r="X2010" s="60"/>
      <c r="Y2010" s="60"/>
      <c r="Z2010" s="60"/>
      <c r="AA2010" s="60"/>
      <c r="AB2010" s="60"/>
    </row>
    <row r="2011" spans="22:28" ht="12.75">
      <c r="V2011" s="60"/>
      <c r="W2011" s="60"/>
      <c r="X2011" s="60"/>
      <c r="Y2011" s="60"/>
      <c r="Z2011" s="60"/>
      <c r="AA2011" s="60"/>
      <c r="AB2011" s="60"/>
    </row>
    <row r="2012" spans="22:28" ht="12.75">
      <c r="V2012" s="60"/>
      <c r="W2012" s="60"/>
      <c r="X2012" s="60"/>
      <c r="Y2012" s="60"/>
      <c r="Z2012" s="60"/>
      <c r="AA2012" s="60"/>
      <c r="AB2012" s="60"/>
    </row>
    <row r="2013" spans="22:28" ht="12.75">
      <c r="V2013" s="60"/>
      <c r="W2013" s="60"/>
      <c r="X2013" s="60"/>
      <c r="Y2013" s="60"/>
      <c r="Z2013" s="60"/>
      <c r="AA2013" s="60"/>
      <c r="AB2013" s="60"/>
    </row>
    <row r="2014" spans="22:28" ht="12.75">
      <c r="V2014" s="60"/>
      <c r="W2014" s="60"/>
      <c r="X2014" s="60"/>
      <c r="Y2014" s="60"/>
      <c r="Z2014" s="60"/>
      <c r="AA2014" s="60"/>
      <c r="AB2014" s="60"/>
    </row>
    <row r="2015" spans="22:28" ht="12.75">
      <c r="V2015" s="60"/>
      <c r="W2015" s="60"/>
      <c r="X2015" s="60"/>
      <c r="Y2015" s="60"/>
      <c r="Z2015" s="60"/>
      <c r="AA2015" s="60"/>
      <c r="AB2015" s="60"/>
    </row>
    <row r="2016" spans="22:28" ht="12.75">
      <c r="V2016" s="60"/>
      <c r="W2016" s="60"/>
      <c r="X2016" s="60"/>
      <c r="Y2016" s="60"/>
      <c r="Z2016" s="60"/>
      <c r="AA2016" s="60"/>
      <c r="AB2016" s="60"/>
    </row>
    <row r="2017" spans="22:28" ht="12.75">
      <c r="V2017" s="60"/>
      <c r="W2017" s="60"/>
      <c r="X2017" s="60"/>
      <c r="Y2017" s="60"/>
      <c r="Z2017" s="60"/>
      <c r="AA2017" s="60"/>
      <c r="AB2017" s="60"/>
    </row>
    <row r="2018" spans="22:28" ht="12.75">
      <c r="V2018" s="60"/>
      <c r="W2018" s="60"/>
      <c r="X2018" s="60"/>
      <c r="Y2018" s="60"/>
      <c r="Z2018" s="60"/>
      <c r="AA2018" s="60"/>
      <c r="AB2018" s="60"/>
    </row>
    <row r="2019" spans="22:28" ht="12.75">
      <c r="V2019" s="60"/>
      <c r="W2019" s="60"/>
      <c r="X2019" s="60"/>
      <c r="Y2019" s="60"/>
      <c r="Z2019" s="60"/>
      <c r="AA2019" s="60"/>
      <c r="AB2019" s="60"/>
    </row>
    <row r="2020" spans="22:28" ht="12.75">
      <c r="V2020" s="60"/>
      <c r="W2020" s="60"/>
      <c r="X2020" s="60"/>
      <c r="Y2020" s="60"/>
      <c r="Z2020" s="60"/>
      <c r="AA2020" s="60"/>
      <c r="AB2020" s="60"/>
    </row>
    <row r="2021" spans="22:28" ht="12.75">
      <c r="V2021" s="60"/>
      <c r="W2021" s="60"/>
      <c r="X2021" s="60"/>
      <c r="Y2021" s="60"/>
      <c r="Z2021" s="60"/>
      <c r="AA2021" s="60"/>
      <c r="AB2021" s="60"/>
    </row>
    <row r="2022" spans="22:28" ht="12.75">
      <c r="V2022" s="60"/>
      <c r="W2022" s="60"/>
      <c r="X2022" s="60"/>
      <c r="Y2022" s="60"/>
      <c r="Z2022" s="60"/>
      <c r="AA2022" s="60"/>
      <c r="AB2022" s="60"/>
    </row>
    <row r="2023" spans="22:28" ht="12.75">
      <c r="V2023" s="60"/>
      <c r="W2023" s="60"/>
      <c r="X2023" s="60"/>
      <c r="Y2023" s="60"/>
      <c r="Z2023" s="60"/>
      <c r="AA2023" s="60"/>
      <c r="AB2023" s="60"/>
    </row>
    <row r="2024" spans="22:28" ht="12.75">
      <c r="V2024" s="60"/>
      <c r="W2024" s="60"/>
      <c r="X2024" s="60"/>
      <c r="Y2024" s="60"/>
      <c r="Z2024" s="60"/>
      <c r="AA2024" s="60"/>
      <c r="AB2024" s="60"/>
    </row>
    <row r="2025" spans="22:28" ht="12.75">
      <c r="V2025" s="60"/>
      <c r="W2025" s="60"/>
      <c r="X2025" s="60"/>
      <c r="Y2025" s="60"/>
      <c r="Z2025" s="60"/>
      <c r="AA2025" s="60"/>
      <c r="AB2025" s="60"/>
    </row>
    <row r="2026" spans="22:28" ht="12.75">
      <c r="V2026" s="60"/>
      <c r="W2026" s="60"/>
      <c r="X2026" s="60"/>
      <c r="Y2026" s="60"/>
      <c r="Z2026" s="60"/>
      <c r="AA2026" s="60"/>
      <c r="AB2026" s="60"/>
    </row>
    <row r="2027" spans="22:28" ht="12.75">
      <c r="V2027" s="60"/>
      <c r="W2027" s="60"/>
      <c r="X2027" s="60"/>
      <c r="Y2027" s="60"/>
      <c r="Z2027" s="60"/>
      <c r="AA2027" s="60"/>
      <c r="AB2027" s="60"/>
    </row>
    <row r="2028" spans="22:28" ht="12.75">
      <c r="V2028" s="60"/>
      <c r="W2028" s="60"/>
      <c r="X2028" s="60"/>
      <c r="Y2028" s="60"/>
      <c r="Z2028" s="60"/>
      <c r="AA2028" s="60"/>
      <c r="AB2028" s="60"/>
    </row>
    <row r="2029" spans="22:28" ht="12.75">
      <c r="V2029" s="60"/>
      <c r="W2029" s="60"/>
      <c r="X2029" s="60"/>
      <c r="Y2029" s="60"/>
      <c r="Z2029" s="60"/>
      <c r="AA2029" s="60"/>
      <c r="AB2029" s="60"/>
    </row>
    <row r="2030" spans="22:28" ht="12.75">
      <c r="V2030" s="60"/>
      <c r="W2030" s="60"/>
      <c r="X2030" s="60"/>
      <c r="Y2030" s="60"/>
      <c r="Z2030" s="60"/>
      <c r="AA2030" s="60"/>
      <c r="AB2030" s="60"/>
    </row>
    <row r="2031" spans="22:28" ht="12.75">
      <c r="V2031" s="60"/>
      <c r="W2031" s="60"/>
      <c r="X2031" s="60"/>
      <c r="Y2031" s="60"/>
      <c r="Z2031" s="60"/>
      <c r="AA2031" s="60"/>
      <c r="AB2031" s="60"/>
    </row>
    <row r="2032" spans="22:28" ht="12.75">
      <c r="V2032" s="60"/>
      <c r="W2032" s="60"/>
      <c r="X2032" s="60"/>
      <c r="Y2032" s="60"/>
      <c r="Z2032" s="60"/>
      <c r="AA2032" s="60"/>
      <c r="AB2032" s="60"/>
    </row>
    <row r="2033" spans="22:28" ht="12.75">
      <c r="V2033" s="60"/>
      <c r="W2033" s="60"/>
      <c r="X2033" s="60"/>
      <c r="Y2033" s="60"/>
      <c r="Z2033" s="60"/>
      <c r="AA2033" s="60"/>
      <c r="AB2033" s="60"/>
    </row>
    <row r="2034" spans="22:28" ht="12.75">
      <c r="V2034" s="60"/>
      <c r="W2034" s="60"/>
      <c r="X2034" s="60"/>
      <c r="Y2034" s="60"/>
      <c r="Z2034" s="60"/>
      <c r="AA2034" s="60"/>
      <c r="AB2034" s="60"/>
    </row>
    <row r="2035" spans="22:28" ht="12.75">
      <c r="V2035" s="60"/>
      <c r="W2035" s="60"/>
      <c r="X2035" s="60"/>
      <c r="Y2035" s="60"/>
      <c r="Z2035" s="60"/>
      <c r="AA2035" s="60"/>
      <c r="AB2035" s="60"/>
    </row>
    <row r="2036" spans="22:28" ht="12.75">
      <c r="V2036" s="60"/>
      <c r="W2036" s="60"/>
      <c r="X2036" s="60"/>
      <c r="Y2036" s="60"/>
      <c r="Z2036" s="60"/>
      <c r="AA2036" s="60"/>
      <c r="AB2036" s="60"/>
    </row>
    <row r="2037" spans="22:28" ht="12.75">
      <c r="V2037" s="60"/>
      <c r="W2037" s="60"/>
      <c r="X2037" s="60"/>
      <c r="Y2037" s="60"/>
      <c r="Z2037" s="60"/>
      <c r="AA2037" s="60"/>
      <c r="AB2037" s="60"/>
    </row>
    <row r="2038" spans="22:28" ht="12.75">
      <c r="V2038" s="60"/>
      <c r="W2038" s="60"/>
      <c r="X2038" s="60"/>
      <c r="Y2038" s="60"/>
      <c r="Z2038" s="60"/>
      <c r="AA2038" s="60"/>
      <c r="AB2038" s="60"/>
    </row>
    <row r="2039" spans="22:28" ht="12.75">
      <c r="V2039" s="60"/>
      <c r="W2039" s="60"/>
      <c r="X2039" s="60"/>
      <c r="Y2039" s="60"/>
      <c r="Z2039" s="60"/>
      <c r="AA2039" s="60"/>
      <c r="AB2039" s="60"/>
    </row>
    <row r="2040" spans="22:28" ht="12.75">
      <c r="V2040" s="60"/>
      <c r="W2040" s="60"/>
      <c r="X2040" s="60"/>
      <c r="Y2040" s="60"/>
      <c r="Z2040" s="60"/>
      <c r="AA2040" s="60"/>
      <c r="AB2040" s="60"/>
    </row>
    <row r="2041" spans="22:28" ht="12.75">
      <c r="V2041" s="60"/>
      <c r="W2041" s="60"/>
      <c r="X2041" s="60"/>
      <c r="Y2041" s="60"/>
      <c r="Z2041" s="60"/>
      <c r="AA2041" s="60"/>
      <c r="AB2041" s="60"/>
    </row>
    <row r="2042" spans="22:28" ht="12.75">
      <c r="V2042" s="60"/>
      <c r="W2042" s="60"/>
      <c r="X2042" s="60"/>
      <c r="Y2042" s="60"/>
      <c r="Z2042" s="60"/>
      <c r="AA2042" s="60"/>
      <c r="AB2042" s="60"/>
    </row>
    <row r="2043" spans="22:28" ht="12.75">
      <c r="V2043" s="60"/>
      <c r="W2043" s="60"/>
      <c r="X2043" s="60"/>
      <c r="Y2043" s="60"/>
      <c r="Z2043" s="60"/>
      <c r="AA2043" s="60"/>
      <c r="AB2043" s="60"/>
    </row>
    <row r="2044" spans="22:28" ht="12.75">
      <c r="V2044" s="60"/>
      <c r="W2044" s="60"/>
      <c r="X2044" s="60"/>
      <c r="Y2044" s="60"/>
      <c r="Z2044" s="60"/>
      <c r="AA2044" s="60"/>
      <c r="AB2044" s="60"/>
    </row>
    <row r="2045" spans="22:28" ht="12.75">
      <c r="V2045" s="60"/>
      <c r="W2045" s="60"/>
      <c r="X2045" s="60"/>
      <c r="Y2045" s="60"/>
      <c r="Z2045" s="60"/>
      <c r="AA2045" s="60"/>
      <c r="AB2045" s="60"/>
    </row>
    <row r="2046" spans="22:28" ht="12.75">
      <c r="V2046" s="60"/>
      <c r="W2046" s="60"/>
      <c r="X2046" s="60"/>
      <c r="Y2046" s="60"/>
      <c r="Z2046" s="60"/>
      <c r="AA2046" s="60"/>
      <c r="AB2046" s="60"/>
    </row>
    <row r="2047" spans="22:28" ht="12.75">
      <c r="V2047" s="60"/>
      <c r="W2047" s="60"/>
      <c r="X2047" s="60"/>
      <c r="Y2047" s="60"/>
      <c r="Z2047" s="60"/>
      <c r="AA2047" s="60"/>
      <c r="AB2047" s="60"/>
    </row>
    <row r="2048" spans="22:28" ht="12.75">
      <c r="V2048" s="60"/>
      <c r="W2048" s="60"/>
      <c r="X2048" s="60"/>
      <c r="Y2048" s="60"/>
      <c r="Z2048" s="60"/>
      <c r="AA2048" s="60"/>
      <c r="AB2048" s="60"/>
    </row>
    <row r="2049" spans="22:28" ht="12.75">
      <c r="V2049" s="60"/>
      <c r="W2049" s="60"/>
      <c r="X2049" s="60"/>
      <c r="Y2049" s="60"/>
      <c r="Z2049" s="60"/>
      <c r="AA2049" s="60"/>
      <c r="AB2049" s="60"/>
    </row>
    <row r="2050" spans="22:28" ht="12.75">
      <c r="V2050" s="60"/>
      <c r="W2050" s="60"/>
      <c r="X2050" s="60"/>
      <c r="Y2050" s="60"/>
      <c r="Z2050" s="60"/>
      <c r="AA2050" s="60"/>
      <c r="AB2050" s="60"/>
    </row>
    <row r="2051" spans="22:28" ht="12.75">
      <c r="V2051" s="60"/>
      <c r="W2051" s="60"/>
      <c r="X2051" s="60"/>
      <c r="Y2051" s="60"/>
      <c r="Z2051" s="60"/>
      <c r="AA2051" s="60"/>
      <c r="AB2051" s="60"/>
    </row>
    <row r="2052" spans="22:28" ht="12.75">
      <c r="V2052" s="60"/>
      <c r="W2052" s="60"/>
      <c r="X2052" s="60"/>
      <c r="Y2052" s="60"/>
      <c r="Z2052" s="60"/>
      <c r="AA2052" s="60"/>
      <c r="AB2052" s="60"/>
    </row>
    <row r="2053" spans="22:28" ht="12.75">
      <c r="V2053" s="60"/>
      <c r="W2053" s="60"/>
      <c r="X2053" s="60"/>
      <c r="Y2053" s="60"/>
      <c r="Z2053" s="60"/>
      <c r="AA2053" s="60"/>
      <c r="AB2053" s="60"/>
    </row>
    <row r="2054" spans="22:28" ht="12.75">
      <c r="V2054" s="60"/>
      <c r="W2054" s="60"/>
      <c r="X2054" s="60"/>
      <c r="Y2054" s="60"/>
      <c r="Z2054" s="60"/>
      <c r="AA2054" s="60"/>
      <c r="AB2054" s="60"/>
    </row>
    <row r="2055" spans="22:28" ht="12.75">
      <c r="V2055" s="60"/>
      <c r="W2055" s="60"/>
      <c r="X2055" s="60"/>
      <c r="Y2055" s="60"/>
      <c r="Z2055" s="60"/>
      <c r="AA2055" s="60"/>
      <c r="AB2055" s="60"/>
    </row>
    <row r="2056" spans="22:28" ht="12.75">
      <c r="V2056" s="60"/>
      <c r="W2056" s="60"/>
      <c r="X2056" s="60"/>
      <c r="Y2056" s="60"/>
      <c r="Z2056" s="60"/>
      <c r="AA2056" s="60"/>
      <c r="AB2056" s="60"/>
    </row>
    <row r="2057" spans="22:28" ht="12.75">
      <c r="V2057" s="60"/>
      <c r="W2057" s="60"/>
      <c r="X2057" s="60"/>
      <c r="Y2057" s="60"/>
      <c r="Z2057" s="60"/>
      <c r="AA2057" s="60"/>
      <c r="AB2057" s="60"/>
    </row>
    <row r="2058" spans="22:28" ht="12.75">
      <c r="V2058" s="60"/>
      <c r="W2058" s="60"/>
      <c r="X2058" s="60"/>
      <c r="Y2058" s="60"/>
      <c r="Z2058" s="60"/>
      <c r="AA2058" s="60"/>
      <c r="AB2058" s="60"/>
    </row>
    <row r="2059" spans="22:28" ht="12.75">
      <c r="V2059" s="60"/>
      <c r="W2059" s="60"/>
      <c r="X2059" s="60"/>
      <c r="Y2059" s="60"/>
      <c r="Z2059" s="60"/>
      <c r="AA2059" s="60"/>
      <c r="AB2059" s="60"/>
    </row>
    <row r="2060" spans="22:28" ht="12.75">
      <c r="V2060" s="60"/>
      <c r="W2060" s="60"/>
      <c r="X2060" s="60"/>
      <c r="Y2060" s="60"/>
      <c r="Z2060" s="60"/>
      <c r="AA2060" s="60"/>
      <c r="AB2060" s="60"/>
    </row>
    <row r="2061" spans="22:28" ht="12.75">
      <c r="V2061" s="60"/>
      <c r="W2061" s="60"/>
      <c r="X2061" s="60"/>
      <c r="Y2061" s="60"/>
      <c r="Z2061" s="60"/>
      <c r="AA2061" s="60"/>
      <c r="AB2061" s="60"/>
    </row>
    <row r="2062" spans="22:28" ht="12.75">
      <c r="V2062" s="60"/>
      <c r="W2062" s="60"/>
      <c r="X2062" s="60"/>
      <c r="Y2062" s="60"/>
      <c r="Z2062" s="60"/>
      <c r="AA2062" s="60"/>
      <c r="AB2062" s="60"/>
    </row>
    <row r="2063" spans="22:28" ht="12.75">
      <c r="V2063" s="60"/>
      <c r="W2063" s="60"/>
      <c r="X2063" s="60"/>
      <c r="Y2063" s="60"/>
      <c r="Z2063" s="60"/>
      <c r="AA2063" s="60"/>
      <c r="AB2063" s="60"/>
    </row>
    <row r="2064" spans="22:28" ht="12.75">
      <c r="V2064" s="60"/>
      <c r="W2064" s="60"/>
      <c r="X2064" s="60"/>
      <c r="Y2064" s="60"/>
      <c r="Z2064" s="60"/>
      <c r="AA2064" s="60"/>
      <c r="AB2064" s="60"/>
    </row>
    <row r="2065" spans="22:28" ht="12.75">
      <c r="V2065" s="60"/>
      <c r="W2065" s="60"/>
      <c r="X2065" s="60"/>
      <c r="Y2065" s="60"/>
      <c r="Z2065" s="60"/>
      <c r="AA2065" s="60"/>
      <c r="AB2065" s="60"/>
    </row>
    <row r="2066" spans="22:28" ht="12.75">
      <c r="V2066" s="60"/>
      <c r="W2066" s="60"/>
      <c r="X2066" s="60"/>
      <c r="Y2066" s="60"/>
      <c r="Z2066" s="60"/>
      <c r="AA2066" s="60"/>
      <c r="AB2066" s="60"/>
    </row>
    <row r="2067" spans="22:28" ht="12.75">
      <c r="V2067" s="60"/>
      <c r="W2067" s="60"/>
      <c r="X2067" s="60"/>
      <c r="Y2067" s="60"/>
      <c r="Z2067" s="60"/>
      <c r="AA2067" s="60"/>
      <c r="AB2067" s="60"/>
    </row>
    <row r="2068" spans="22:28" ht="12.75">
      <c r="V2068" s="60"/>
      <c r="W2068" s="60"/>
      <c r="X2068" s="60"/>
      <c r="Y2068" s="60"/>
      <c r="Z2068" s="60"/>
      <c r="AA2068" s="60"/>
      <c r="AB2068" s="60"/>
    </row>
    <row r="2069" spans="22:28" ht="12.75">
      <c r="V2069" s="60"/>
      <c r="W2069" s="60"/>
      <c r="X2069" s="60"/>
      <c r="Y2069" s="60"/>
      <c r="Z2069" s="60"/>
      <c r="AA2069" s="60"/>
      <c r="AB2069" s="60"/>
    </row>
    <row r="2070" spans="22:28" ht="12.75">
      <c r="V2070" s="60"/>
      <c r="W2070" s="60"/>
      <c r="X2070" s="60"/>
      <c r="Y2070" s="60"/>
      <c r="Z2070" s="60"/>
      <c r="AA2070" s="60"/>
      <c r="AB2070" s="60"/>
    </row>
    <row r="2071" spans="22:28" ht="12.75">
      <c r="V2071" s="60"/>
      <c r="W2071" s="60"/>
      <c r="X2071" s="60"/>
      <c r="Y2071" s="60"/>
      <c r="Z2071" s="60"/>
      <c r="AA2071" s="60"/>
      <c r="AB2071" s="60"/>
    </row>
    <row r="2072" spans="22:28" ht="12.75">
      <c r="V2072" s="60"/>
      <c r="W2072" s="60"/>
      <c r="X2072" s="60"/>
      <c r="Y2072" s="60"/>
      <c r="Z2072" s="60"/>
      <c r="AA2072" s="60"/>
      <c r="AB2072" s="60"/>
    </row>
    <row r="2073" spans="22:28" ht="12.75">
      <c r="V2073" s="60"/>
      <c r="W2073" s="60"/>
      <c r="X2073" s="60"/>
      <c r="Y2073" s="60"/>
      <c r="Z2073" s="60"/>
      <c r="AA2073" s="60"/>
      <c r="AB2073" s="60"/>
    </row>
    <row r="2074" spans="22:28" ht="12.75">
      <c r="V2074" s="60"/>
      <c r="W2074" s="60"/>
      <c r="X2074" s="60"/>
      <c r="Y2074" s="60"/>
      <c r="Z2074" s="60"/>
      <c r="AA2074" s="60"/>
      <c r="AB2074" s="60"/>
    </row>
    <row r="2075" spans="22:28" ht="12.75">
      <c r="V2075" s="60"/>
      <c r="W2075" s="60"/>
      <c r="X2075" s="60"/>
      <c r="Y2075" s="60"/>
      <c r="Z2075" s="60"/>
      <c r="AA2075" s="60"/>
      <c r="AB2075" s="60"/>
    </row>
    <row r="2076" spans="22:28" ht="12.75">
      <c r="V2076" s="60"/>
      <c r="W2076" s="60"/>
      <c r="X2076" s="60"/>
      <c r="Y2076" s="60"/>
      <c r="Z2076" s="60"/>
      <c r="AA2076" s="60"/>
      <c r="AB2076" s="60"/>
    </row>
    <row r="2077" spans="22:28" ht="12.75">
      <c r="V2077" s="60"/>
      <c r="W2077" s="60"/>
      <c r="X2077" s="60"/>
      <c r="Y2077" s="60"/>
      <c r="Z2077" s="60"/>
      <c r="AA2077" s="60"/>
      <c r="AB2077" s="60"/>
    </row>
    <row r="2078" spans="22:28" ht="12.75">
      <c r="V2078" s="60"/>
      <c r="W2078" s="60"/>
      <c r="X2078" s="60"/>
      <c r="Y2078" s="60"/>
      <c r="Z2078" s="60"/>
      <c r="AA2078" s="60"/>
      <c r="AB2078" s="60"/>
    </row>
    <row r="2079" spans="22:28" ht="12.75">
      <c r="V2079" s="60"/>
      <c r="W2079" s="60"/>
      <c r="X2079" s="60"/>
      <c r="Y2079" s="60"/>
      <c r="Z2079" s="60"/>
      <c r="AA2079" s="60"/>
      <c r="AB2079" s="60"/>
    </row>
    <row r="2080" spans="22:28" ht="12.75">
      <c r="V2080" s="60"/>
      <c r="W2080" s="60"/>
      <c r="X2080" s="60"/>
      <c r="Y2080" s="60"/>
      <c r="Z2080" s="60"/>
      <c r="AA2080" s="60"/>
      <c r="AB2080" s="60"/>
    </row>
    <row r="2081" spans="22:28" ht="12.75">
      <c r="V2081" s="60"/>
      <c r="W2081" s="60"/>
      <c r="X2081" s="60"/>
      <c r="Y2081" s="60"/>
      <c r="Z2081" s="60"/>
      <c r="AA2081" s="60"/>
      <c r="AB2081" s="60"/>
    </row>
    <row r="2082" spans="22:28" ht="12.75">
      <c r="V2082" s="60"/>
      <c r="W2082" s="60"/>
      <c r="X2082" s="60"/>
      <c r="Y2082" s="60"/>
      <c r="Z2082" s="60"/>
      <c r="AA2082" s="60"/>
      <c r="AB2082" s="60"/>
    </row>
    <row r="2083" spans="22:28" ht="12.75">
      <c r="V2083" s="60"/>
      <c r="W2083" s="60"/>
      <c r="X2083" s="60"/>
      <c r="Y2083" s="60"/>
      <c r="Z2083" s="60"/>
      <c r="AA2083" s="60"/>
      <c r="AB2083" s="60"/>
    </row>
    <row r="2084" spans="22:28" ht="12.75">
      <c r="V2084" s="60"/>
      <c r="W2084" s="60"/>
      <c r="X2084" s="60"/>
      <c r="Y2084" s="60"/>
      <c r="Z2084" s="60"/>
      <c r="AA2084" s="60"/>
      <c r="AB2084" s="60"/>
    </row>
    <row r="2085" spans="22:28" ht="12.75">
      <c r="V2085" s="60"/>
      <c r="W2085" s="60"/>
      <c r="X2085" s="60"/>
      <c r="Y2085" s="60"/>
      <c r="Z2085" s="60"/>
      <c r="AA2085" s="60"/>
      <c r="AB2085" s="60"/>
    </row>
    <row r="2086" spans="22:28" ht="12.75">
      <c r="V2086" s="60"/>
      <c r="W2086" s="60"/>
      <c r="X2086" s="60"/>
      <c r="Y2086" s="60"/>
      <c r="Z2086" s="60"/>
      <c r="AA2086" s="60"/>
      <c r="AB2086" s="60"/>
    </row>
    <row r="2087" spans="22:28" ht="12.75">
      <c r="V2087" s="60"/>
      <c r="W2087" s="60"/>
      <c r="X2087" s="60"/>
      <c r="Y2087" s="60"/>
      <c r="Z2087" s="60"/>
      <c r="AA2087" s="60"/>
      <c r="AB2087" s="60"/>
    </row>
    <row r="2088" spans="22:28" ht="12.75">
      <c r="V2088" s="60"/>
      <c r="W2088" s="60"/>
      <c r="X2088" s="60"/>
      <c r="Y2088" s="60"/>
      <c r="Z2088" s="60"/>
      <c r="AA2088" s="60"/>
      <c r="AB2088" s="60"/>
    </row>
    <row r="2089" spans="22:28" ht="12.75">
      <c r="V2089" s="60"/>
      <c r="W2089" s="60"/>
      <c r="X2089" s="60"/>
      <c r="Y2089" s="60"/>
      <c r="Z2089" s="60"/>
      <c r="AA2089" s="60"/>
      <c r="AB2089" s="60"/>
    </row>
    <row r="2090" spans="22:28" ht="12.75">
      <c r="V2090" s="60"/>
      <c r="W2090" s="60"/>
      <c r="X2090" s="60"/>
      <c r="Y2090" s="60"/>
      <c r="Z2090" s="60"/>
      <c r="AA2090" s="60"/>
      <c r="AB2090" s="60"/>
    </row>
    <row r="2091" spans="22:28" ht="12.75">
      <c r="V2091" s="60"/>
      <c r="W2091" s="60"/>
      <c r="X2091" s="60"/>
      <c r="Y2091" s="60"/>
      <c r="Z2091" s="60"/>
      <c r="AA2091" s="60"/>
      <c r="AB2091" s="60"/>
    </row>
    <row r="2092" spans="22:28" ht="12.75">
      <c r="V2092" s="60"/>
      <c r="W2092" s="60"/>
      <c r="X2092" s="60"/>
      <c r="Y2092" s="60"/>
      <c r="Z2092" s="60"/>
      <c r="AA2092" s="60"/>
      <c r="AB2092" s="60"/>
    </row>
    <row r="2093" spans="22:28" ht="12.75">
      <c r="V2093" s="60"/>
      <c r="W2093" s="60"/>
      <c r="X2093" s="60"/>
      <c r="Y2093" s="60"/>
      <c r="Z2093" s="60"/>
      <c r="AA2093" s="60"/>
      <c r="AB2093" s="60"/>
    </row>
    <row r="2094" spans="22:28" ht="12.75">
      <c r="V2094" s="60"/>
      <c r="W2094" s="60"/>
      <c r="X2094" s="60"/>
      <c r="Y2094" s="60"/>
      <c r="Z2094" s="60"/>
      <c r="AA2094" s="60"/>
      <c r="AB2094" s="60"/>
    </row>
    <row r="2095" spans="22:28" ht="12.75">
      <c r="V2095" s="60"/>
      <c r="W2095" s="60"/>
      <c r="X2095" s="60"/>
      <c r="Y2095" s="60"/>
      <c r="Z2095" s="60"/>
      <c r="AA2095" s="60"/>
      <c r="AB2095" s="60"/>
    </row>
    <row r="2096" spans="22:28" ht="12.75">
      <c r="V2096" s="60"/>
      <c r="W2096" s="60"/>
      <c r="X2096" s="60"/>
      <c r="Y2096" s="60"/>
      <c r="Z2096" s="60"/>
      <c r="AA2096" s="60"/>
      <c r="AB2096" s="60"/>
    </row>
    <row r="2097" spans="22:28" ht="12.75">
      <c r="V2097" s="60"/>
      <c r="W2097" s="60"/>
      <c r="X2097" s="60"/>
      <c r="Y2097" s="60"/>
      <c r="Z2097" s="60"/>
      <c r="AA2097" s="60"/>
      <c r="AB2097" s="60"/>
    </row>
    <row r="2098" spans="22:28" ht="12.75">
      <c r="V2098" s="60"/>
      <c r="W2098" s="60"/>
      <c r="X2098" s="60"/>
      <c r="Y2098" s="60"/>
      <c r="Z2098" s="60"/>
      <c r="AA2098" s="60"/>
      <c r="AB2098" s="60"/>
    </row>
    <row r="2099" spans="22:28" ht="12.75">
      <c r="V2099" s="60"/>
      <c r="W2099" s="60"/>
      <c r="X2099" s="60"/>
      <c r="Y2099" s="60"/>
      <c r="Z2099" s="60"/>
      <c r="AA2099" s="60"/>
      <c r="AB2099" s="60"/>
    </row>
    <row r="2100" spans="22:28" ht="12.75">
      <c r="V2100" s="60"/>
      <c r="W2100" s="60"/>
      <c r="X2100" s="60"/>
      <c r="Y2100" s="60"/>
      <c r="Z2100" s="60"/>
      <c r="AA2100" s="60"/>
      <c r="AB2100" s="60"/>
    </row>
    <row r="2101" spans="22:28" ht="12.75">
      <c r="V2101" s="60"/>
      <c r="W2101" s="60"/>
      <c r="X2101" s="60"/>
      <c r="Y2101" s="60"/>
      <c r="Z2101" s="60"/>
      <c r="AA2101" s="60"/>
      <c r="AB2101" s="60"/>
    </row>
    <row r="2102" spans="22:28" ht="12.75">
      <c r="V2102" s="60"/>
      <c r="W2102" s="60"/>
      <c r="X2102" s="60"/>
      <c r="Y2102" s="60"/>
      <c r="Z2102" s="60"/>
      <c r="AA2102" s="60"/>
      <c r="AB2102" s="60"/>
    </row>
    <row r="2103" spans="22:28" ht="12.75">
      <c r="V2103" s="60"/>
      <c r="W2103" s="60"/>
      <c r="X2103" s="60"/>
      <c r="Y2103" s="60"/>
      <c r="Z2103" s="60"/>
      <c r="AA2103" s="60"/>
      <c r="AB2103" s="60"/>
    </row>
    <row r="2104" spans="22:28" ht="12.75">
      <c r="V2104" s="60"/>
      <c r="W2104" s="60"/>
      <c r="X2104" s="60"/>
      <c r="Y2104" s="60"/>
      <c r="Z2104" s="60"/>
      <c r="AA2104" s="60"/>
      <c r="AB2104" s="60"/>
    </row>
    <row r="2105" spans="22:28" ht="12.75">
      <c r="V2105" s="60"/>
      <c r="W2105" s="60"/>
      <c r="X2105" s="60"/>
      <c r="Y2105" s="60"/>
      <c r="Z2105" s="60"/>
      <c r="AA2105" s="60"/>
      <c r="AB2105" s="60"/>
    </row>
    <row r="2106" spans="22:28" ht="12.75">
      <c r="V2106" s="60"/>
      <c r="W2106" s="60"/>
      <c r="X2106" s="60"/>
      <c r="Y2106" s="60"/>
      <c r="Z2106" s="60"/>
      <c r="AA2106" s="60"/>
      <c r="AB2106" s="60"/>
    </row>
    <row r="2107" spans="22:28" ht="12.75">
      <c r="V2107" s="60"/>
      <c r="W2107" s="60"/>
      <c r="X2107" s="60"/>
      <c r="Y2107" s="60"/>
      <c r="Z2107" s="60"/>
      <c r="AA2107" s="60"/>
      <c r="AB2107" s="60"/>
    </row>
    <row r="2108" spans="22:28" ht="12.75">
      <c r="V2108" s="60"/>
      <c r="W2108" s="60"/>
      <c r="X2108" s="60"/>
      <c r="Y2108" s="60"/>
      <c r="Z2108" s="60"/>
      <c r="AA2108" s="60"/>
      <c r="AB2108" s="60"/>
    </row>
    <row r="2109" spans="22:28" ht="12.75">
      <c r="V2109" s="60"/>
      <c r="W2109" s="60"/>
      <c r="X2109" s="60"/>
      <c r="Y2109" s="60"/>
      <c r="Z2109" s="60"/>
      <c r="AA2109" s="60"/>
      <c r="AB2109" s="60"/>
    </row>
    <row r="2110" spans="22:28" ht="12.75">
      <c r="V2110" s="60"/>
      <c r="W2110" s="60"/>
      <c r="X2110" s="60"/>
      <c r="Y2110" s="60"/>
      <c r="Z2110" s="60"/>
      <c r="AA2110" s="60"/>
      <c r="AB2110" s="60"/>
    </row>
    <row r="2111" spans="22:28" ht="12.75">
      <c r="V2111" s="60"/>
      <c r="W2111" s="60"/>
      <c r="X2111" s="60"/>
      <c r="Y2111" s="60"/>
      <c r="Z2111" s="60"/>
      <c r="AA2111" s="60"/>
      <c r="AB2111" s="60"/>
    </row>
    <row r="2112" spans="22:28" ht="12.75">
      <c r="V2112" s="60"/>
      <c r="W2112" s="60"/>
      <c r="X2112" s="60"/>
      <c r="Y2112" s="60"/>
      <c r="Z2112" s="60"/>
      <c r="AA2112" s="60"/>
      <c r="AB2112" s="60"/>
    </row>
    <row r="2113" spans="22:28" ht="12.75">
      <c r="V2113" s="60"/>
      <c r="W2113" s="60"/>
      <c r="X2113" s="60"/>
      <c r="Y2113" s="60"/>
      <c r="Z2113" s="60"/>
      <c r="AA2113" s="60"/>
      <c r="AB2113" s="60"/>
    </row>
    <row r="2114" spans="22:28" ht="12.75">
      <c r="V2114" s="60"/>
      <c r="W2114" s="60"/>
      <c r="X2114" s="60"/>
      <c r="Y2114" s="60"/>
      <c r="Z2114" s="60"/>
      <c r="AA2114" s="60"/>
      <c r="AB2114" s="60"/>
    </row>
    <row r="2115" spans="22:28" ht="12.75">
      <c r="V2115" s="60"/>
      <c r="W2115" s="60"/>
      <c r="X2115" s="60"/>
      <c r="Y2115" s="60"/>
      <c r="Z2115" s="60"/>
      <c r="AA2115" s="60"/>
      <c r="AB2115" s="60"/>
    </row>
    <row r="2116" spans="22:28" ht="12.75">
      <c r="V2116" s="60"/>
      <c r="W2116" s="60"/>
      <c r="X2116" s="60"/>
      <c r="Y2116" s="60"/>
      <c r="Z2116" s="60"/>
      <c r="AA2116" s="60"/>
      <c r="AB2116" s="60"/>
    </row>
    <row r="2117" spans="22:28" ht="12.75">
      <c r="V2117" s="60"/>
      <c r="W2117" s="60"/>
      <c r="X2117" s="60"/>
      <c r="Y2117" s="60"/>
      <c r="Z2117" s="60"/>
      <c r="AA2117" s="60"/>
      <c r="AB2117" s="60"/>
    </row>
    <row r="2118" spans="22:28" ht="12.75">
      <c r="V2118" s="60"/>
      <c r="W2118" s="60"/>
      <c r="X2118" s="60"/>
      <c r="Y2118" s="60"/>
      <c r="Z2118" s="60"/>
      <c r="AA2118" s="60"/>
      <c r="AB2118" s="60"/>
    </row>
    <row r="2119" spans="22:28" ht="12.75">
      <c r="V2119" s="60"/>
      <c r="W2119" s="60"/>
      <c r="X2119" s="60"/>
      <c r="Y2119" s="60"/>
      <c r="Z2119" s="60"/>
      <c r="AA2119" s="60"/>
      <c r="AB2119" s="60"/>
    </row>
    <row r="2120" spans="22:28" ht="12.75">
      <c r="V2120" s="60"/>
      <c r="W2120" s="60"/>
      <c r="X2120" s="60"/>
      <c r="Y2120" s="60"/>
      <c r="Z2120" s="60"/>
      <c r="AA2120" s="60"/>
      <c r="AB2120" s="60"/>
    </row>
    <row r="2121" spans="22:28" ht="12.75">
      <c r="V2121" s="60"/>
      <c r="W2121" s="60"/>
      <c r="X2121" s="60"/>
      <c r="Y2121" s="60"/>
      <c r="Z2121" s="60"/>
      <c r="AA2121" s="60"/>
      <c r="AB2121" s="60"/>
    </row>
    <row r="2122" spans="22:28" ht="12.75">
      <c r="V2122" s="60"/>
      <c r="W2122" s="60"/>
      <c r="X2122" s="60"/>
      <c r="Y2122" s="60"/>
      <c r="Z2122" s="60"/>
      <c r="AA2122" s="60"/>
      <c r="AB2122" s="60"/>
    </row>
    <row r="2123" spans="22:28" ht="12.75">
      <c r="V2123" s="60"/>
      <c r="W2123" s="60"/>
      <c r="X2123" s="60"/>
      <c r="Y2123" s="60"/>
      <c r="Z2123" s="60"/>
      <c r="AA2123" s="60"/>
      <c r="AB2123" s="60"/>
    </row>
    <row r="2124" spans="22:28" ht="12.75">
      <c r="V2124" s="60"/>
      <c r="W2124" s="60"/>
      <c r="X2124" s="60"/>
      <c r="Y2124" s="60"/>
      <c r="Z2124" s="60"/>
      <c r="AA2124" s="60"/>
      <c r="AB2124" s="60"/>
    </row>
    <row r="2125" spans="22:28" ht="12.75">
      <c r="V2125" s="60"/>
      <c r="W2125" s="60"/>
      <c r="X2125" s="60"/>
      <c r="Y2125" s="60"/>
      <c r="Z2125" s="60"/>
      <c r="AA2125" s="60"/>
      <c r="AB2125" s="60"/>
    </row>
    <row r="2126" spans="22:28" ht="12.75">
      <c r="V2126" s="60"/>
      <c r="W2126" s="60"/>
      <c r="X2126" s="60"/>
      <c r="Y2126" s="60"/>
      <c r="Z2126" s="60"/>
      <c r="AA2126" s="60"/>
      <c r="AB2126" s="60"/>
    </row>
    <row r="2127" spans="22:28" ht="12.75">
      <c r="V2127" s="60"/>
      <c r="W2127" s="60"/>
      <c r="X2127" s="60"/>
      <c r="Y2127" s="60"/>
      <c r="Z2127" s="60"/>
      <c r="AA2127" s="60"/>
      <c r="AB2127" s="60"/>
    </row>
    <row r="2128" spans="22:28" ht="12.75">
      <c r="V2128" s="60"/>
      <c r="W2128" s="60"/>
      <c r="X2128" s="60"/>
      <c r="Y2128" s="60"/>
      <c r="Z2128" s="60"/>
      <c r="AA2128" s="60"/>
      <c r="AB2128" s="60"/>
    </row>
    <row r="2129" spans="22:28" ht="12.75">
      <c r="V2129" s="60"/>
      <c r="W2129" s="60"/>
      <c r="X2129" s="60"/>
      <c r="Y2129" s="60"/>
      <c r="Z2129" s="60"/>
      <c r="AA2129" s="60"/>
      <c r="AB2129" s="60"/>
    </row>
    <row r="2130" spans="22:28" ht="12.75">
      <c r="V2130" s="60"/>
      <c r="W2130" s="60"/>
      <c r="X2130" s="60"/>
      <c r="Y2130" s="60"/>
      <c r="Z2130" s="60"/>
      <c r="AA2130" s="60"/>
      <c r="AB2130" s="60"/>
    </row>
    <row r="2131" spans="22:28" ht="12.75">
      <c r="V2131" s="60"/>
      <c r="W2131" s="60"/>
      <c r="X2131" s="60"/>
      <c r="Y2131" s="60"/>
      <c r="Z2131" s="60"/>
      <c r="AA2131" s="60"/>
      <c r="AB2131" s="60"/>
    </row>
    <row r="2132" spans="22:28" ht="12.75">
      <c r="V2132" s="60"/>
      <c r="W2132" s="60"/>
      <c r="X2132" s="60"/>
      <c r="Y2132" s="60"/>
      <c r="Z2132" s="60"/>
      <c r="AA2132" s="60"/>
      <c r="AB2132" s="60"/>
    </row>
    <row r="2133" spans="22:28" ht="12.75">
      <c r="V2133" s="60"/>
      <c r="W2133" s="60"/>
      <c r="X2133" s="60"/>
      <c r="Y2133" s="60"/>
      <c r="Z2133" s="60"/>
      <c r="AA2133" s="60"/>
      <c r="AB2133" s="60"/>
    </row>
    <row r="2134" spans="22:28" ht="12.75">
      <c r="V2134" s="60"/>
      <c r="W2134" s="60"/>
      <c r="X2134" s="60"/>
      <c r="Y2134" s="60"/>
      <c r="Z2134" s="60"/>
      <c r="AA2134" s="60"/>
      <c r="AB2134" s="60"/>
    </row>
    <row r="2135" spans="22:28" ht="12.75">
      <c r="V2135" s="60"/>
      <c r="W2135" s="60"/>
      <c r="X2135" s="60"/>
      <c r="Y2135" s="60"/>
      <c r="Z2135" s="60"/>
      <c r="AA2135" s="60"/>
      <c r="AB2135" s="60"/>
    </row>
    <row r="2136" spans="22:28" ht="12.75">
      <c r="V2136" s="60"/>
      <c r="W2136" s="60"/>
      <c r="X2136" s="60"/>
      <c r="Y2136" s="60"/>
      <c r="Z2136" s="60"/>
      <c r="AA2136" s="60"/>
      <c r="AB2136" s="60"/>
    </row>
    <row r="2137" spans="22:28" ht="12.75">
      <c r="V2137" s="60"/>
      <c r="W2137" s="60"/>
      <c r="X2137" s="60"/>
      <c r="Y2137" s="60"/>
      <c r="Z2137" s="60"/>
      <c r="AA2137" s="60"/>
      <c r="AB2137" s="60"/>
    </row>
    <row r="2138" spans="22:28" ht="12.75">
      <c r="V2138" s="60"/>
      <c r="W2138" s="60"/>
      <c r="X2138" s="60"/>
      <c r="Y2138" s="60"/>
      <c r="Z2138" s="60"/>
      <c r="AA2138" s="60"/>
      <c r="AB2138" s="60"/>
    </row>
    <row r="2139" spans="22:28" ht="12.75">
      <c r="V2139" s="60"/>
      <c r="W2139" s="60"/>
      <c r="X2139" s="60"/>
      <c r="Y2139" s="60"/>
      <c r="Z2139" s="60"/>
      <c r="AA2139" s="60"/>
      <c r="AB2139" s="60"/>
    </row>
    <row r="2140" spans="22:28" ht="12.75">
      <c r="V2140" s="60"/>
      <c r="W2140" s="60"/>
      <c r="X2140" s="60"/>
      <c r="Y2140" s="60"/>
      <c r="Z2140" s="60"/>
      <c r="AA2140" s="60"/>
      <c r="AB2140" s="60"/>
    </row>
    <row r="2141" spans="22:28" ht="12.75">
      <c r="V2141" s="60"/>
      <c r="W2141" s="60"/>
      <c r="X2141" s="60"/>
      <c r="Y2141" s="60"/>
      <c r="Z2141" s="60"/>
      <c r="AA2141" s="60"/>
      <c r="AB2141" s="60"/>
    </row>
    <row r="2142" spans="22:28" ht="12.75">
      <c r="V2142" s="60"/>
      <c r="W2142" s="60"/>
      <c r="X2142" s="60"/>
      <c r="Y2142" s="60"/>
      <c r="Z2142" s="60"/>
      <c r="AA2142" s="60"/>
      <c r="AB2142" s="60"/>
    </row>
    <row r="2143" spans="22:28" ht="12.75">
      <c r="V2143" s="60"/>
      <c r="W2143" s="60"/>
      <c r="X2143" s="60"/>
      <c r="Y2143" s="60"/>
      <c r="Z2143" s="60"/>
      <c r="AA2143" s="60"/>
      <c r="AB2143" s="60"/>
    </row>
    <row r="2144" spans="22:28" ht="12.75">
      <c r="V2144" s="60"/>
      <c r="W2144" s="60"/>
      <c r="X2144" s="60"/>
      <c r="Y2144" s="60"/>
      <c r="Z2144" s="60"/>
      <c r="AA2144" s="60"/>
      <c r="AB2144" s="60"/>
    </row>
    <row r="2145" spans="22:28" ht="12.75">
      <c r="V2145" s="60"/>
      <c r="W2145" s="60"/>
      <c r="X2145" s="60"/>
      <c r="Y2145" s="60"/>
      <c r="Z2145" s="60"/>
      <c r="AA2145" s="60"/>
      <c r="AB2145" s="60"/>
    </row>
    <row r="2146" spans="22:28" ht="12.75">
      <c r="V2146" s="60"/>
      <c r="W2146" s="60"/>
      <c r="X2146" s="60"/>
      <c r="Y2146" s="60"/>
      <c r="Z2146" s="60"/>
      <c r="AA2146" s="60"/>
      <c r="AB2146" s="60"/>
    </row>
    <row r="2147" spans="22:28" ht="12.75">
      <c r="V2147" s="60"/>
      <c r="W2147" s="60"/>
      <c r="X2147" s="60"/>
      <c r="Y2147" s="60"/>
      <c r="Z2147" s="60"/>
      <c r="AA2147" s="60"/>
      <c r="AB2147" s="60"/>
    </row>
    <row r="2148" spans="22:28" ht="12.75">
      <c r="V2148" s="60"/>
      <c r="W2148" s="60"/>
      <c r="X2148" s="60"/>
      <c r="Y2148" s="60"/>
      <c r="Z2148" s="60"/>
      <c r="AA2148" s="60"/>
      <c r="AB2148" s="60"/>
    </row>
    <row r="2149" spans="22:28" ht="12.75">
      <c r="V2149" s="60"/>
      <c r="W2149" s="60"/>
      <c r="X2149" s="60"/>
      <c r="Y2149" s="60"/>
      <c r="Z2149" s="60"/>
      <c r="AA2149" s="60"/>
      <c r="AB2149" s="60"/>
    </row>
    <row r="2150" spans="22:28" ht="12.75">
      <c r="V2150" s="60"/>
      <c r="W2150" s="60"/>
      <c r="X2150" s="60"/>
      <c r="Y2150" s="60"/>
      <c r="Z2150" s="60"/>
      <c r="AA2150" s="60"/>
      <c r="AB2150" s="60"/>
    </row>
    <row r="2151" spans="22:28" ht="12.75">
      <c r="V2151" s="60"/>
      <c r="W2151" s="60"/>
      <c r="X2151" s="60"/>
      <c r="Y2151" s="60"/>
      <c r="Z2151" s="60"/>
      <c r="AA2151" s="60"/>
      <c r="AB2151" s="60"/>
    </row>
    <row r="2152" spans="22:28" ht="12.75">
      <c r="V2152" s="60"/>
      <c r="W2152" s="60"/>
      <c r="X2152" s="60"/>
      <c r="Y2152" s="60"/>
      <c r="Z2152" s="60"/>
      <c r="AA2152" s="60"/>
      <c r="AB2152" s="60"/>
    </row>
    <row r="2153" spans="22:28" ht="12.75">
      <c r="V2153" s="60"/>
      <c r="W2153" s="60"/>
      <c r="X2153" s="60"/>
      <c r="Y2153" s="60"/>
      <c r="Z2153" s="60"/>
      <c r="AA2153" s="60"/>
      <c r="AB2153" s="60"/>
    </row>
    <row r="2154" spans="22:28" ht="12.75">
      <c r="V2154" s="60"/>
      <c r="W2154" s="60"/>
      <c r="X2154" s="60"/>
      <c r="Y2154" s="60"/>
      <c r="Z2154" s="60"/>
      <c r="AA2154" s="60"/>
      <c r="AB2154" s="60"/>
    </row>
    <row r="2155" spans="22:28" ht="12.75">
      <c r="V2155" s="60"/>
      <c r="W2155" s="60"/>
      <c r="X2155" s="60"/>
      <c r="Y2155" s="60"/>
      <c r="Z2155" s="60"/>
      <c r="AA2155" s="60"/>
      <c r="AB2155" s="60"/>
    </row>
    <row r="2156" spans="22:28" ht="12.75">
      <c r="V2156" s="60"/>
      <c r="W2156" s="60"/>
      <c r="X2156" s="60"/>
      <c r="Y2156" s="60"/>
      <c r="Z2156" s="60"/>
      <c r="AA2156" s="60"/>
      <c r="AB2156" s="60"/>
    </row>
    <row r="2157" spans="22:28" ht="12.75">
      <c r="V2157" s="60"/>
      <c r="W2157" s="60"/>
      <c r="X2157" s="60"/>
      <c r="Y2157" s="60"/>
      <c r="Z2157" s="60"/>
      <c r="AA2157" s="60"/>
      <c r="AB2157" s="60"/>
    </row>
    <row r="2158" spans="22:28" ht="12.75">
      <c r="V2158" s="60"/>
      <c r="W2158" s="60"/>
      <c r="X2158" s="60"/>
      <c r="Y2158" s="60"/>
      <c r="Z2158" s="60"/>
      <c r="AA2158" s="60"/>
      <c r="AB2158" s="60"/>
    </row>
    <row r="2159" spans="22:28" ht="12.75">
      <c r="V2159" s="60"/>
      <c r="W2159" s="60"/>
      <c r="X2159" s="60"/>
      <c r="Y2159" s="60"/>
      <c r="Z2159" s="60"/>
      <c r="AA2159" s="60"/>
      <c r="AB2159" s="60"/>
    </row>
    <row r="2160" spans="22:28" ht="12.75">
      <c r="V2160" s="60"/>
      <c r="W2160" s="60"/>
      <c r="X2160" s="60"/>
      <c r="Y2160" s="60"/>
      <c r="Z2160" s="60"/>
      <c r="AA2160" s="60"/>
      <c r="AB2160" s="60"/>
    </row>
    <row r="2161" spans="22:28" ht="12.75">
      <c r="V2161" s="60"/>
      <c r="W2161" s="60"/>
      <c r="X2161" s="60"/>
      <c r="Y2161" s="60"/>
      <c r="Z2161" s="60"/>
      <c r="AA2161" s="60"/>
      <c r="AB2161" s="60"/>
    </row>
    <row r="2162" spans="22:28" ht="12.75">
      <c r="V2162" s="60"/>
      <c r="W2162" s="60"/>
      <c r="X2162" s="60"/>
      <c r="Y2162" s="60"/>
      <c r="Z2162" s="60"/>
      <c r="AA2162" s="60"/>
      <c r="AB2162" s="60"/>
    </row>
    <row r="2163" spans="22:28" ht="12.75">
      <c r="V2163" s="60"/>
      <c r="W2163" s="60"/>
      <c r="X2163" s="60"/>
      <c r="Y2163" s="60"/>
      <c r="Z2163" s="60"/>
      <c r="AA2163" s="60"/>
      <c r="AB2163" s="60"/>
    </row>
    <row r="2164" spans="22:28" ht="12.75">
      <c r="V2164" s="60"/>
      <c r="W2164" s="60"/>
      <c r="X2164" s="60"/>
      <c r="Y2164" s="60"/>
      <c r="Z2164" s="60"/>
      <c r="AA2164" s="60"/>
      <c r="AB2164" s="60"/>
    </row>
    <row r="2165" spans="22:28" ht="12.75">
      <c r="V2165" s="60"/>
      <c r="W2165" s="60"/>
      <c r="X2165" s="60"/>
      <c r="Y2165" s="60"/>
      <c r="Z2165" s="60"/>
      <c r="AA2165" s="60"/>
      <c r="AB2165" s="60"/>
    </row>
    <row r="2166" spans="22:28" ht="12.75">
      <c r="V2166" s="60"/>
      <c r="W2166" s="60"/>
      <c r="X2166" s="60"/>
      <c r="Y2166" s="60"/>
      <c r="Z2166" s="60"/>
      <c r="AA2166" s="60"/>
      <c r="AB2166" s="60"/>
    </row>
    <row r="2167" spans="22:28" ht="12.75">
      <c r="V2167" s="60"/>
      <c r="W2167" s="60"/>
      <c r="X2167" s="60"/>
      <c r="Y2167" s="60"/>
      <c r="Z2167" s="60"/>
      <c r="AA2167" s="60"/>
      <c r="AB2167" s="60"/>
    </row>
    <row r="2168" spans="22:28" ht="12.75">
      <c r="V2168" s="60"/>
      <c r="W2168" s="60"/>
      <c r="X2168" s="60"/>
      <c r="Y2168" s="60"/>
      <c r="Z2168" s="60"/>
      <c r="AA2168" s="60"/>
      <c r="AB2168" s="60"/>
    </row>
    <row r="2169" spans="22:28" ht="12.75">
      <c r="V2169" s="60"/>
      <c r="W2169" s="60"/>
      <c r="X2169" s="60"/>
      <c r="Y2169" s="60"/>
      <c r="Z2169" s="60"/>
      <c r="AA2169" s="60"/>
      <c r="AB2169" s="60"/>
    </row>
    <row r="2170" spans="22:28" ht="12.75">
      <c r="V2170" s="60"/>
      <c r="W2170" s="60"/>
      <c r="X2170" s="60"/>
      <c r="Y2170" s="60"/>
      <c r="Z2170" s="60"/>
      <c r="AA2170" s="60"/>
      <c r="AB2170" s="60"/>
    </row>
    <row r="2171" spans="22:28" ht="12.75">
      <c r="V2171" s="60"/>
      <c r="W2171" s="60"/>
      <c r="X2171" s="60"/>
      <c r="Y2171" s="60"/>
      <c r="Z2171" s="60"/>
      <c r="AA2171" s="60"/>
      <c r="AB2171" s="60"/>
    </row>
    <row r="2172" spans="22:28" ht="12.75">
      <c r="V2172" s="60"/>
      <c r="W2172" s="60"/>
      <c r="X2172" s="60"/>
      <c r="Y2172" s="60"/>
      <c r="Z2172" s="60"/>
      <c r="AA2172" s="60"/>
      <c r="AB2172" s="60"/>
    </row>
    <row r="2173" spans="22:28" ht="12.75">
      <c r="V2173" s="60"/>
      <c r="W2173" s="60"/>
      <c r="X2173" s="60"/>
      <c r="Y2173" s="60"/>
      <c r="Z2173" s="60"/>
      <c r="AA2173" s="60"/>
      <c r="AB2173" s="60"/>
    </row>
    <row r="2174" spans="22:28" ht="12.75">
      <c r="V2174" s="60"/>
      <c r="W2174" s="60"/>
      <c r="X2174" s="60"/>
      <c r="Y2174" s="60"/>
      <c r="Z2174" s="60"/>
      <c r="AA2174" s="60"/>
      <c r="AB2174" s="60"/>
    </row>
    <row r="2175" spans="22:28" ht="12.75">
      <c r="V2175" s="60"/>
      <c r="W2175" s="60"/>
      <c r="X2175" s="60"/>
      <c r="Y2175" s="60"/>
      <c r="Z2175" s="60"/>
      <c r="AA2175" s="60"/>
      <c r="AB2175" s="60"/>
    </row>
    <row r="2176" spans="22:28" ht="12.75">
      <c r="V2176" s="60"/>
      <c r="W2176" s="60"/>
      <c r="X2176" s="60"/>
      <c r="Y2176" s="60"/>
      <c r="Z2176" s="60"/>
      <c r="AA2176" s="60"/>
      <c r="AB2176" s="60"/>
    </row>
    <row r="2177" spans="22:28" ht="12.75">
      <c r="V2177" s="60"/>
      <c r="W2177" s="60"/>
      <c r="X2177" s="60"/>
      <c r="Y2177" s="60"/>
      <c r="Z2177" s="60"/>
      <c r="AA2177" s="60"/>
      <c r="AB2177" s="60"/>
    </row>
    <row r="2178" spans="22:28" ht="12.75">
      <c r="V2178" s="60"/>
      <c r="W2178" s="60"/>
      <c r="X2178" s="60"/>
      <c r="Y2178" s="60"/>
      <c r="Z2178" s="60"/>
      <c r="AA2178" s="60"/>
      <c r="AB2178" s="60"/>
    </row>
    <row r="2179" spans="22:28" ht="12.75">
      <c r="V2179" s="60"/>
      <c r="W2179" s="60"/>
      <c r="X2179" s="60"/>
      <c r="Y2179" s="60"/>
      <c r="Z2179" s="60"/>
      <c r="AA2179" s="60"/>
      <c r="AB2179" s="60"/>
    </row>
    <row r="2180" spans="22:28" ht="12.75">
      <c r="V2180" s="60"/>
      <c r="W2180" s="60"/>
      <c r="X2180" s="60"/>
      <c r="Y2180" s="60"/>
      <c r="Z2180" s="60"/>
      <c r="AA2180" s="60"/>
      <c r="AB2180" s="60"/>
    </row>
    <row r="2181" spans="22:28" ht="12.75">
      <c r="V2181" s="60"/>
      <c r="W2181" s="60"/>
      <c r="X2181" s="60"/>
      <c r="Y2181" s="60"/>
      <c r="Z2181" s="60"/>
      <c r="AA2181" s="60"/>
      <c r="AB2181" s="60"/>
    </row>
    <row r="2182" spans="22:28" ht="12.75">
      <c r="V2182" s="60"/>
      <c r="W2182" s="60"/>
      <c r="X2182" s="60"/>
      <c r="Y2182" s="60"/>
      <c r="Z2182" s="60"/>
      <c r="AA2182" s="60"/>
      <c r="AB2182" s="60"/>
    </row>
    <row r="2183" spans="22:28" ht="12.75">
      <c r="V2183" s="60"/>
      <c r="W2183" s="60"/>
      <c r="X2183" s="60"/>
      <c r="Y2183" s="60"/>
      <c r="Z2183" s="60"/>
      <c r="AA2183" s="60"/>
      <c r="AB2183" s="60"/>
    </row>
    <row r="2184" spans="22:28" ht="12.75">
      <c r="V2184" s="60"/>
      <c r="W2184" s="60"/>
      <c r="X2184" s="60"/>
      <c r="Y2184" s="60"/>
      <c r="Z2184" s="60"/>
      <c r="AA2184" s="60"/>
      <c r="AB2184" s="60"/>
    </row>
    <row r="2185" spans="22:28" ht="12.75">
      <c r="V2185" s="60"/>
      <c r="W2185" s="60"/>
      <c r="X2185" s="60"/>
      <c r="Y2185" s="60"/>
      <c r="Z2185" s="60"/>
      <c r="AA2185" s="60"/>
      <c r="AB2185" s="60"/>
    </row>
    <row r="2186" spans="22:28" ht="12.75">
      <c r="V2186" s="60"/>
      <c r="W2186" s="60"/>
      <c r="X2186" s="60"/>
      <c r="Y2186" s="60"/>
      <c r="Z2186" s="60"/>
      <c r="AA2186" s="60"/>
      <c r="AB2186" s="60"/>
    </row>
    <row r="2187" spans="22:28" ht="12.75">
      <c r="V2187" s="60"/>
      <c r="W2187" s="60"/>
      <c r="X2187" s="60"/>
      <c r="Y2187" s="60"/>
      <c r="Z2187" s="60"/>
      <c r="AA2187" s="60"/>
      <c r="AB2187" s="60"/>
    </row>
    <row r="2188" spans="22:28" ht="12.75">
      <c r="V2188" s="60"/>
      <c r="W2188" s="60"/>
      <c r="X2188" s="60"/>
      <c r="Y2188" s="60"/>
      <c r="Z2188" s="60"/>
      <c r="AA2188" s="60"/>
      <c r="AB2188" s="60"/>
    </row>
    <row r="2189" spans="22:28" ht="12.75">
      <c r="V2189" s="60"/>
      <c r="W2189" s="60"/>
      <c r="X2189" s="60"/>
      <c r="Y2189" s="60"/>
      <c r="Z2189" s="60"/>
      <c r="AA2189" s="60"/>
      <c r="AB2189" s="60"/>
    </row>
    <row r="2190" spans="22:28" ht="12.75">
      <c r="V2190" s="60"/>
      <c r="W2190" s="60"/>
      <c r="X2190" s="60"/>
      <c r="Y2190" s="60"/>
      <c r="Z2190" s="60"/>
      <c r="AA2190" s="60"/>
      <c r="AB2190" s="60"/>
    </row>
    <row r="2191" spans="22:28" ht="12.75">
      <c r="V2191" s="60"/>
      <c r="W2191" s="60"/>
      <c r="X2191" s="60"/>
      <c r="Y2191" s="60"/>
      <c r="Z2191" s="60"/>
      <c r="AA2191" s="60"/>
      <c r="AB2191" s="60"/>
    </row>
    <row r="2192" spans="22:28" ht="12.75">
      <c r="V2192" s="60"/>
      <c r="W2192" s="60"/>
      <c r="X2192" s="60"/>
      <c r="Y2192" s="60"/>
      <c r="Z2192" s="60"/>
      <c r="AA2192" s="60"/>
      <c r="AB2192" s="60"/>
    </row>
    <row r="2193" spans="22:28" ht="12.75">
      <c r="V2193" s="60"/>
      <c r="W2193" s="60"/>
      <c r="X2193" s="60"/>
      <c r="Y2193" s="60"/>
      <c r="Z2193" s="60"/>
      <c r="AA2193" s="60"/>
      <c r="AB2193" s="60"/>
    </row>
    <row r="2194" spans="22:28" ht="12.75">
      <c r="V2194" s="60"/>
      <c r="W2194" s="60"/>
      <c r="X2194" s="60"/>
      <c r="Y2194" s="60"/>
      <c r="Z2194" s="60"/>
      <c r="AA2194" s="60"/>
      <c r="AB2194" s="60"/>
    </row>
    <row r="2195" spans="22:28" ht="12.75">
      <c r="V2195" s="60"/>
      <c r="W2195" s="60"/>
      <c r="X2195" s="60"/>
      <c r="Y2195" s="60"/>
      <c r="Z2195" s="60"/>
      <c r="AA2195" s="60"/>
      <c r="AB2195" s="60"/>
    </row>
    <row r="2196" spans="22:28" ht="12.75">
      <c r="V2196" s="60"/>
      <c r="W2196" s="60"/>
      <c r="X2196" s="60"/>
      <c r="Y2196" s="60"/>
      <c r="Z2196" s="60"/>
      <c r="AA2196" s="60"/>
      <c r="AB2196" s="60"/>
    </row>
    <row r="2197" spans="22:28" ht="12.75">
      <c r="V2197" s="60"/>
      <c r="W2197" s="60"/>
      <c r="X2197" s="60"/>
      <c r="Y2197" s="60"/>
      <c r="Z2197" s="60"/>
      <c r="AA2197" s="60"/>
      <c r="AB2197" s="60"/>
    </row>
    <row r="2198" spans="22:28" ht="12.75">
      <c r="V2198" s="60"/>
      <c r="W2198" s="60"/>
      <c r="X2198" s="60"/>
      <c r="Y2198" s="60"/>
      <c r="Z2198" s="60"/>
      <c r="AA2198" s="60"/>
      <c r="AB2198" s="60"/>
    </row>
    <row r="2199" spans="22:28" ht="12.75">
      <c r="V2199" s="60"/>
      <c r="W2199" s="60"/>
      <c r="X2199" s="60"/>
      <c r="Y2199" s="60"/>
      <c r="Z2199" s="60"/>
      <c r="AA2199" s="60"/>
      <c r="AB2199" s="60"/>
    </row>
    <row r="2200" spans="22:28" ht="12.75">
      <c r="V2200" s="60"/>
      <c r="W2200" s="60"/>
      <c r="X2200" s="60"/>
      <c r="Y2200" s="60"/>
      <c r="Z2200" s="60"/>
      <c r="AA2200" s="60"/>
      <c r="AB2200" s="60"/>
    </row>
    <row r="2201" spans="22:28" ht="12.75">
      <c r="V2201" s="60"/>
      <c r="W2201" s="60"/>
      <c r="X2201" s="60"/>
      <c r="Y2201" s="60"/>
      <c r="Z2201" s="60"/>
      <c r="AA2201" s="60"/>
      <c r="AB2201" s="60"/>
    </row>
    <row r="2202" spans="22:28" ht="12.75">
      <c r="V2202" s="60"/>
      <c r="W2202" s="60"/>
      <c r="X2202" s="60"/>
      <c r="Y2202" s="60"/>
      <c r="Z2202" s="60"/>
      <c r="AA2202" s="60"/>
      <c r="AB2202" s="60"/>
    </row>
    <row r="2203" spans="22:28" ht="12.75">
      <c r="V2203" s="60"/>
      <c r="W2203" s="60"/>
      <c r="X2203" s="60"/>
      <c r="Y2203" s="60"/>
      <c r="Z2203" s="60"/>
      <c r="AA2203" s="60"/>
      <c r="AB2203" s="60"/>
    </row>
    <row r="2204" spans="22:28" ht="12.75">
      <c r="V2204" s="60"/>
      <c r="W2204" s="60"/>
      <c r="X2204" s="60"/>
      <c r="Y2204" s="60"/>
      <c r="Z2204" s="60"/>
      <c r="AA2204" s="60"/>
      <c r="AB2204" s="60"/>
    </row>
    <row r="2205" spans="22:28" ht="12.75">
      <c r="V2205" s="60"/>
      <c r="W2205" s="60"/>
      <c r="X2205" s="60"/>
      <c r="Y2205" s="60"/>
      <c r="Z2205" s="60"/>
      <c r="AA2205" s="60"/>
      <c r="AB2205" s="60"/>
    </row>
    <row r="2206" spans="22:28" ht="12.75">
      <c r="V2206" s="60"/>
      <c r="W2206" s="60"/>
      <c r="X2206" s="60"/>
      <c r="Y2206" s="60"/>
      <c r="Z2206" s="60"/>
      <c r="AA2206" s="60"/>
      <c r="AB2206" s="60"/>
    </row>
    <row r="2207" spans="22:28" ht="12.75">
      <c r="V2207" s="60"/>
      <c r="W2207" s="60"/>
      <c r="X2207" s="60"/>
      <c r="Y2207" s="60"/>
      <c r="Z2207" s="60"/>
      <c r="AA2207" s="60"/>
      <c r="AB2207" s="60"/>
    </row>
    <row r="2208" spans="22:28" ht="12.75">
      <c r="V2208" s="60"/>
      <c r="W2208" s="60"/>
      <c r="X2208" s="60"/>
      <c r="Y2208" s="60"/>
      <c r="Z2208" s="60"/>
      <c r="AA2208" s="60"/>
      <c r="AB2208" s="60"/>
    </row>
    <row r="2209" spans="22:28" ht="12.75">
      <c r="V2209" s="60"/>
      <c r="W2209" s="60"/>
      <c r="X2209" s="60"/>
      <c r="Y2209" s="60"/>
      <c r="Z2209" s="60"/>
      <c r="AA2209" s="60"/>
      <c r="AB2209" s="60"/>
    </row>
    <row r="2210" spans="22:28" ht="12.75">
      <c r="V2210" s="60"/>
      <c r="W2210" s="60"/>
      <c r="X2210" s="60"/>
      <c r="Y2210" s="60"/>
      <c r="Z2210" s="60"/>
      <c r="AA2210" s="60"/>
      <c r="AB2210" s="60"/>
    </row>
    <row r="2211" spans="22:28" ht="12.75">
      <c r="V2211" s="60"/>
      <c r="W2211" s="60"/>
      <c r="X2211" s="60"/>
      <c r="Y2211" s="60"/>
      <c r="Z2211" s="60"/>
      <c r="AA2211" s="60"/>
      <c r="AB2211" s="60"/>
    </row>
    <row r="2212" spans="22:28" ht="12.75">
      <c r="V2212" s="60"/>
      <c r="W2212" s="60"/>
      <c r="X2212" s="60"/>
      <c r="Y2212" s="60"/>
      <c r="Z2212" s="60"/>
      <c r="AA2212" s="60"/>
      <c r="AB2212" s="60"/>
    </row>
    <row r="2213" spans="22:28" ht="12.75">
      <c r="V2213" s="60"/>
      <c r="W2213" s="60"/>
      <c r="X2213" s="60"/>
      <c r="Y2213" s="60"/>
      <c r="Z2213" s="60"/>
      <c r="AA2213" s="60"/>
      <c r="AB2213" s="60"/>
    </row>
    <row r="2214" spans="22:28" ht="12.75">
      <c r="V2214" s="60"/>
      <c r="W2214" s="60"/>
      <c r="X2214" s="60"/>
      <c r="Y2214" s="60"/>
      <c r="Z2214" s="60"/>
      <c r="AA2214" s="60"/>
      <c r="AB2214" s="60"/>
    </row>
    <row r="2215" spans="22:28" ht="12.75">
      <c r="V2215" s="60"/>
      <c r="W2215" s="60"/>
      <c r="X2215" s="60"/>
      <c r="Y2215" s="60"/>
      <c r="Z2215" s="60"/>
      <c r="AA2215" s="60"/>
      <c r="AB2215" s="60"/>
    </row>
    <row r="2216" spans="22:28" ht="12.75">
      <c r="V2216" s="60"/>
      <c r="W2216" s="60"/>
      <c r="X2216" s="60"/>
      <c r="Y2216" s="60"/>
      <c r="Z2216" s="60"/>
      <c r="AA2216" s="60"/>
      <c r="AB2216" s="60"/>
    </row>
    <row r="2217" spans="22:28" ht="12.75">
      <c r="V2217" s="60"/>
      <c r="W2217" s="60"/>
      <c r="X2217" s="60"/>
      <c r="Y2217" s="60"/>
      <c r="Z2217" s="60"/>
      <c r="AA2217" s="60"/>
      <c r="AB2217" s="60"/>
    </row>
    <row r="2218" spans="22:28" ht="12.75">
      <c r="V2218" s="60"/>
      <c r="W2218" s="60"/>
      <c r="X2218" s="60"/>
      <c r="Y2218" s="60"/>
      <c r="Z2218" s="60"/>
      <c r="AA2218" s="60"/>
      <c r="AB2218" s="60"/>
    </row>
    <row r="2219" spans="22:28" ht="12.75">
      <c r="V2219" s="60"/>
      <c r="W2219" s="60"/>
      <c r="X2219" s="60"/>
      <c r="Y2219" s="60"/>
      <c r="Z2219" s="60"/>
      <c r="AA2219" s="60"/>
      <c r="AB2219" s="60"/>
    </row>
    <row r="2220" spans="22:28" ht="12.75">
      <c r="V2220" s="60"/>
      <c r="W2220" s="60"/>
      <c r="X2220" s="60"/>
      <c r="Y2220" s="60"/>
      <c r="Z2220" s="60"/>
      <c r="AA2220" s="60"/>
      <c r="AB2220" s="60"/>
    </row>
    <row r="2221" spans="22:28" ht="12.75">
      <c r="V2221" s="60"/>
      <c r="W2221" s="60"/>
      <c r="X2221" s="60"/>
      <c r="Y2221" s="60"/>
      <c r="Z2221" s="60"/>
      <c r="AA2221" s="60"/>
      <c r="AB2221" s="60"/>
    </row>
    <row r="2222" spans="22:28" ht="12.75">
      <c r="V2222" s="60"/>
      <c r="W2222" s="60"/>
      <c r="X2222" s="60"/>
      <c r="Y2222" s="60"/>
      <c r="Z2222" s="60"/>
      <c r="AA2222" s="60"/>
      <c r="AB2222" s="60"/>
    </row>
    <row r="2223" spans="22:28" ht="12.75">
      <c r="V2223" s="60"/>
      <c r="W2223" s="60"/>
      <c r="X2223" s="60"/>
      <c r="Y2223" s="60"/>
      <c r="Z2223" s="60"/>
      <c r="AA2223" s="60"/>
      <c r="AB2223" s="60"/>
    </row>
    <row r="2224" spans="22:28" ht="12.75">
      <c r="V2224" s="60"/>
      <c r="W2224" s="60"/>
      <c r="X2224" s="60"/>
      <c r="Y2224" s="60"/>
      <c r="Z2224" s="60"/>
      <c r="AA2224" s="60"/>
      <c r="AB2224" s="60"/>
    </row>
    <row r="2225" spans="22:28" ht="12.75">
      <c r="V2225" s="60"/>
      <c r="W2225" s="60"/>
      <c r="X2225" s="60"/>
      <c r="Y2225" s="60"/>
      <c r="Z2225" s="60"/>
      <c r="AA2225" s="60"/>
      <c r="AB2225" s="60"/>
    </row>
    <row r="2226" spans="22:28" ht="12.75">
      <c r="V2226" s="60"/>
      <c r="W2226" s="60"/>
      <c r="X2226" s="60"/>
      <c r="Y2226" s="60"/>
      <c r="Z2226" s="60"/>
      <c r="AA2226" s="60"/>
      <c r="AB2226" s="60"/>
    </row>
    <row r="2227" spans="22:28" ht="12.75">
      <c r="V2227" s="60"/>
      <c r="W2227" s="60"/>
      <c r="X2227" s="60"/>
      <c r="Y2227" s="60"/>
      <c r="Z2227" s="60"/>
      <c r="AA2227" s="60"/>
      <c r="AB2227" s="60"/>
    </row>
    <row r="2228" spans="22:28" ht="12.75">
      <c r="V2228" s="60"/>
      <c r="W2228" s="60"/>
      <c r="X2228" s="60"/>
      <c r="Y2228" s="60"/>
      <c r="Z2228" s="60"/>
      <c r="AA2228" s="60"/>
      <c r="AB2228" s="60"/>
    </row>
    <row r="2229" spans="22:28" ht="12.75">
      <c r="V2229" s="60"/>
      <c r="W2229" s="60"/>
      <c r="X2229" s="60"/>
      <c r="Y2229" s="60"/>
      <c r="Z2229" s="60"/>
      <c r="AA2229" s="60"/>
      <c r="AB2229" s="60"/>
    </row>
    <row r="2230" spans="22:28" ht="12.75">
      <c r="V2230" s="60"/>
      <c r="W2230" s="60"/>
      <c r="X2230" s="60"/>
      <c r="Y2230" s="60"/>
      <c r="Z2230" s="60"/>
      <c r="AA2230" s="60"/>
      <c r="AB2230" s="60"/>
    </row>
    <row r="2231" spans="22:28" ht="12.75">
      <c r="V2231" s="60"/>
      <c r="W2231" s="60"/>
      <c r="X2231" s="60"/>
      <c r="Y2231" s="60"/>
      <c r="Z2231" s="60"/>
      <c r="AA2231" s="60"/>
      <c r="AB2231" s="60"/>
    </row>
    <row r="2232" spans="22:28" ht="12.75">
      <c r="V2232" s="60"/>
      <c r="W2232" s="60"/>
      <c r="X2232" s="60"/>
      <c r="Y2232" s="60"/>
      <c r="Z2232" s="60"/>
      <c r="AA2232" s="60"/>
      <c r="AB2232" s="60"/>
    </row>
    <row r="2233" spans="22:28" ht="12.75">
      <c r="V2233" s="60"/>
      <c r="W2233" s="60"/>
      <c r="X2233" s="60"/>
      <c r="Y2233" s="60"/>
      <c r="Z2233" s="60"/>
      <c r="AA2233" s="60"/>
      <c r="AB2233" s="60"/>
    </row>
    <row r="2234" spans="22:28" ht="12.75">
      <c r="V2234" s="60"/>
      <c r="W2234" s="60"/>
      <c r="X2234" s="60"/>
      <c r="Y2234" s="60"/>
      <c r="Z2234" s="60"/>
      <c r="AA2234" s="60"/>
      <c r="AB2234" s="60"/>
    </row>
    <row r="2235" spans="22:28" ht="12.75">
      <c r="V2235" s="60"/>
      <c r="W2235" s="60"/>
      <c r="X2235" s="60"/>
      <c r="Y2235" s="60"/>
      <c r="Z2235" s="60"/>
      <c r="AA2235" s="60"/>
      <c r="AB2235" s="60"/>
    </row>
    <row r="2236" spans="22:28" ht="12.75">
      <c r="V2236" s="60"/>
      <c r="W2236" s="60"/>
      <c r="X2236" s="60"/>
      <c r="Y2236" s="60"/>
      <c r="Z2236" s="60"/>
      <c r="AA2236" s="60"/>
      <c r="AB2236" s="60"/>
    </row>
    <row r="2237" spans="22:28" ht="12.75">
      <c r="V2237" s="60"/>
      <c r="W2237" s="60"/>
      <c r="X2237" s="60"/>
      <c r="Y2237" s="60"/>
      <c r="Z2237" s="60"/>
      <c r="AA2237" s="60"/>
      <c r="AB2237" s="60"/>
    </row>
    <row r="2238" spans="22:28" ht="12.75">
      <c r="V2238" s="60"/>
      <c r="W2238" s="60"/>
      <c r="X2238" s="60"/>
      <c r="Y2238" s="60"/>
      <c r="Z2238" s="60"/>
      <c r="AA2238" s="60"/>
      <c r="AB2238" s="60"/>
    </row>
    <row r="2239" spans="22:28" ht="12.75">
      <c r="V2239" s="60"/>
      <c r="W2239" s="60"/>
      <c r="X2239" s="60"/>
      <c r="Y2239" s="60"/>
      <c r="Z2239" s="60"/>
      <c r="AA2239" s="60"/>
      <c r="AB2239" s="60"/>
    </row>
    <row r="2240" spans="22:28" ht="12.75">
      <c r="V2240" s="60"/>
      <c r="W2240" s="60"/>
      <c r="X2240" s="60"/>
      <c r="Y2240" s="60"/>
      <c r="Z2240" s="60"/>
      <c r="AA2240" s="60"/>
      <c r="AB2240" s="60"/>
    </row>
    <row r="2241" spans="22:28" ht="12.75">
      <c r="V2241" s="60"/>
      <c r="W2241" s="60"/>
      <c r="X2241" s="60"/>
      <c r="Y2241" s="60"/>
      <c r="Z2241" s="60"/>
      <c r="AA2241" s="60"/>
      <c r="AB2241" s="60"/>
    </row>
    <row r="2242" spans="22:28" ht="12.75">
      <c r="V2242" s="60"/>
      <c r="W2242" s="60"/>
      <c r="X2242" s="60"/>
      <c r="Y2242" s="60"/>
      <c r="Z2242" s="60"/>
      <c r="AA2242" s="60"/>
      <c r="AB2242" s="60"/>
    </row>
    <row r="2243" spans="22:28" ht="12.75">
      <c r="V2243" s="60"/>
      <c r="W2243" s="60"/>
      <c r="X2243" s="60"/>
      <c r="Y2243" s="60"/>
      <c r="Z2243" s="60"/>
      <c r="AA2243" s="60"/>
      <c r="AB2243" s="60"/>
    </row>
    <row r="2244" spans="22:28" ht="12.75">
      <c r="V2244" s="60"/>
      <c r="W2244" s="60"/>
      <c r="X2244" s="60"/>
      <c r="Y2244" s="60"/>
      <c r="Z2244" s="60"/>
      <c r="AA2244" s="60"/>
      <c r="AB2244" s="60"/>
    </row>
    <row r="2245" spans="22:28" ht="12.75">
      <c r="V2245" s="60"/>
      <c r="W2245" s="60"/>
      <c r="X2245" s="60"/>
      <c r="Y2245" s="60"/>
      <c r="Z2245" s="60"/>
      <c r="AA2245" s="60"/>
      <c r="AB2245" s="60"/>
    </row>
    <row r="2246" spans="22:28" ht="12.75">
      <c r="V2246" s="60"/>
      <c r="W2246" s="60"/>
      <c r="X2246" s="60"/>
      <c r="Y2246" s="60"/>
      <c r="Z2246" s="60"/>
      <c r="AA2246" s="60"/>
      <c r="AB2246" s="60"/>
    </row>
    <row r="2247" spans="22:28" ht="12.75">
      <c r="V2247" s="60"/>
      <c r="W2247" s="60"/>
      <c r="X2247" s="60"/>
      <c r="Y2247" s="60"/>
      <c r="Z2247" s="60"/>
      <c r="AA2247" s="60"/>
      <c r="AB2247" s="60"/>
    </row>
    <row r="2248" spans="22:28" ht="12.75">
      <c r="V2248" s="60"/>
      <c r="W2248" s="60"/>
      <c r="X2248" s="60"/>
      <c r="Y2248" s="60"/>
      <c r="Z2248" s="60"/>
      <c r="AA2248" s="60"/>
      <c r="AB2248" s="60"/>
    </row>
    <row r="2249" spans="22:28" ht="12.75">
      <c r="V2249" s="60"/>
      <c r="W2249" s="60"/>
      <c r="X2249" s="60"/>
      <c r="Y2249" s="60"/>
      <c r="Z2249" s="60"/>
      <c r="AA2249" s="60"/>
      <c r="AB2249" s="60"/>
    </row>
    <row r="2250" spans="22:28" ht="12.75">
      <c r="V2250" s="60"/>
      <c r="W2250" s="60"/>
      <c r="X2250" s="60"/>
      <c r="Y2250" s="60"/>
      <c r="Z2250" s="60"/>
      <c r="AA2250" s="60"/>
      <c r="AB2250" s="60"/>
    </row>
    <row r="2251" spans="22:28" ht="12.75">
      <c r="V2251" s="60"/>
      <c r="W2251" s="60"/>
      <c r="X2251" s="60"/>
      <c r="Y2251" s="60"/>
      <c r="Z2251" s="60"/>
      <c r="AA2251" s="60"/>
      <c r="AB2251" s="60"/>
    </row>
    <row r="2252" spans="22:28" ht="12.75">
      <c r="V2252" s="60"/>
      <c r="W2252" s="60"/>
      <c r="X2252" s="60"/>
      <c r="Y2252" s="60"/>
      <c r="Z2252" s="60"/>
      <c r="AA2252" s="60"/>
      <c r="AB2252" s="60"/>
    </row>
    <row r="2253" spans="22:28" ht="12.75">
      <c r="V2253" s="60"/>
      <c r="W2253" s="60"/>
      <c r="X2253" s="60"/>
      <c r="Y2253" s="60"/>
      <c r="Z2253" s="60"/>
      <c r="AA2253" s="60"/>
      <c r="AB2253" s="60"/>
    </row>
    <row r="2254" spans="22:28" ht="12.75">
      <c r="V2254" s="60"/>
      <c r="W2254" s="60"/>
      <c r="X2254" s="60"/>
      <c r="Y2254" s="60"/>
      <c r="Z2254" s="60"/>
      <c r="AA2254" s="60"/>
      <c r="AB2254" s="60"/>
    </row>
    <row r="2255" spans="22:28" ht="12.75">
      <c r="V2255" s="60"/>
      <c r="W2255" s="60"/>
      <c r="X2255" s="60"/>
      <c r="Y2255" s="60"/>
      <c r="Z2255" s="60"/>
      <c r="AA2255" s="60"/>
      <c r="AB2255" s="60"/>
    </row>
    <row r="2256" spans="22:28" ht="12.75">
      <c r="V2256" s="60"/>
      <c r="W2256" s="60"/>
      <c r="X2256" s="60"/>
      <c r="Y2256" s="60"/>
      <c r="Z2256" s="60"/>
      <c r="AA2256" s="60"/>
      <c r="AB2256" s="60"/>
    </row>
    <row r="2257" spans="22:28" ht="12.75">
      <c r="V2257" s="60"/>
      <c r="W2257" s="60"/>
      <c r="X2257" s="60"/>
      <c r="Y2257" s="60"/>
      <c r="Z2257" s="60"/>
      <c r="AA2257" s="60"/>
      <c r="AB2257" s="60"/>
    </row>
    <row r="2258" spans="22:28" ht="12.75">
      <c r="V2258" s="60"/>
      <c r="W2258" s="60"/>
      <c r="X2258" s="60"/>
      <c r="Y2258" s="60"/>
      <c r="Z2258" s="60"/>
      <c r="AA2258" s="60"/>
      <c r="AB2258" s="60"/>
    </row>
    <row r="2259" spans="22:28" ht="12.75">
      <c r="V2259" s="60"/>
      <c r="W2259" s="60"/>
      <c r="X2259" s="60"/>
      <c r="Y2259" s="60"/>
      <c r="Z2259" s="60"/>
      <c r="AA2259" s="60"/>
      <c r="AB2259" s="60"/>
    </row>
    <row r="2260" spans="22:28" ht="12.75">
      <c r="V2260" s="60"/>
      <c r="W2260" s="60"/>
      <c r="X2260" s="60"/>
      <c r="Y2260" s="60"/>
      <c r="Z2260" s="60"/>
      <c r="AA2260" s="60"/>
      <c r="AB2260" s="60"/>
    </row>
    <row r="2261" spans="22:28" ht="12.75">
      <c r="V2261" s="60"/>
      <c r="W2261" s="60"/>
      <c r="X2261" s="60"/>
      <c r="Y2261" s="60"/>
      <c r="Z2261" s="60"/>
      <c r="AA2261" s="60"/>
      <c r="AB2261" s="60"/>
    </row>
    <row r="2262" spans="22:28" ht="12.75">
      <c r="V2262" s="60"/>
      <c r="W2262" s="60"/>
      <c r="X2262" s="60"/>
      <c r="Y2262" s="60"/>
      <c r="Z2262" s="60"/>
      <c r="AA2262" s="60"/>
      <c r="AB2262" s="60"/>
    </row>
    <row r="2263" spans="22:28" ht="12.75">
      <c r="V2263" s="60"/>
      <c r="W2263" s="60"/>
      <c r="X2263" s="60"/>
      <c r="Y2263" s="60"/>
      <c r="Z2263" s="60"/>
      <c r="AA2263" s="60"/>
      <c r="AB2263" s="60"/>
    </row>
    <row r="2264" spans="22:28" ht="12.75">
      <c r="V2264" s="60"/>
      <c r="W2264" s="60"/>
      <c r="X2264" s="60"/>
      <c r="Y2264" s="60"/>
      <c r="Z2264" s="60"/>
      <c r="AA2264" s="60"/>
      <c r="AB2264" s="60"/>
    </row>
    <row r="2265" spans="22:28" ht="12.75">
      <c r="V2265" s="60"/>
      <c r="W2265" s="60"/>
      <c r="X2265" s="60"/>
      <c r="Y2265" s="60"/>
      <c r="Z2265" s="60"/>
      <c r="AA2265" s="60"/>
      <c r="AB2265" s="60"/>
    </row>
    <row r="2266" spans="22:28" ht="12.75">
      <c r="V2266" s="60"/>
      <c r="W2266" s="60"/>
      <c r="X2266" s="60"/>
      <c r="Y2266" s="60"/>
      <c r="Z2266" s="60"/>
      <c r="AA2266" s="60"/>
      <c r="AB2266" s="60"/>
    </row>
    <row r="2267" spans="22:28" ht="12.75">
      <c r="V2267" s="60"/>
      <c r="W2267" s="60"/>
      <c r="X2267" s="60"/>
      <c r="Y2267" s="60"/>
      <c r="Z2267" s="60"/>
      <c r="AA2267" s="60"/>
      <c r="AB2267" s="60"/>
    </row>
    <row r="2268" spans="22:28" ht="12.75">
      <c r="V2268" s="60"/>
      <c r="W2268" s="60"/>
      <c r="X2268" s="60"/>
      <c r="Y2268" s="60"/>
      <c r="Z2268" s="60"/>
      <c r="AA2268" s="60"/>
      <c r="AB2268" s="60"/>
    </row>
    <row r="2269" spans="22:28" ht="12.75">
      <c r="V2269" s="60"/>
      <c r="W2269" s="60"/>
      <c r="X2269" s="60"/>
      <c r="Y2269" s="60"/>
      <c r="Z2269" s="60"/>
      <c r="AA2269" s="60"/>
      <c r="AB2269" s="60"/>
    </row>
    <row r="2270" spans="22:28" ht="12.75">
      <c r="V2270" s="60"/>
      <c r="W2270" s="60"/>
      <c r="X2270" s="60"/>
      <c r="Y2270" s="60"/>
      <c r="Z2270" s="60"/>
      <c r="AA2270" s="60"/>
      <c r="AB2270" s="60"/>
    </row>
    <row r="2271" spans="22:28" ht="12.75">
      <c r="V2271" s="60"/>
      <c r="W2271" s="60"/>
      <c r="X2271" s="60"/>
      <c r="Y2271" s="60"/>
      <c r="Z2271" s="60"/>
      <c r="AA2271" s="60"/>
      <c r="AB2271" s="60"/>
    </row>
    <row r="2272" spans="22:28" ht="12.75">
      <c r="V2272" s="60"/>
      <c r="W2272" s="60"/>
      <c r="X2272" s="60"/>
      <c r="Y2272" s="60"/>
      <c r="Z2272" s="60"/>
      <c r="AA2272" s="60"/>
      <c r="AB2272" s="60"/>
    </row>
    <row r="2273" spans="22:28" ht="12.75">
      <c r="V2273" s="60"/>
      <c r="W2273" s="60"/>
      <c r="X2273" s="60"/>
      <c r="Y2273" s="60"/>
      <c r="Z2273" s="60"/>
      <c r="AA2273" s="60"/>
      <c r="AB2273" s="60"/>
    </row>
    <row r="2274" spans="22:28" ht="12.75">
      <c r="V2274" s="60"/>
      <c r="W2274" s="60"/>
      <c r="X2274" s="60"/>
      <c r="Y2274" s="60"/>
      <c r="Z2274" s="60"/>
      <c r="AA2274" s="60"/>
      <c r="AB2274" s="60"/>
    </row>
    <row r="2275" spans="22:28" ht="12.75">
      <c r="V2275" s="60"/>
      <c r="W2275" s="60"/>
      <c r="X2275" s="60"/>
      <c r="Y2275" s="60"/>
      <c r="Z2275" s="60"/>
      <c r="AA2275" s="60"/>
      <c r="AB2275" s="60"/>
    </row>
    <row r="2276" spans="22:28" ht="12.75">
      <c r="V2276" s="60"/>
      <c r="W2276" s="60"/>
      <c r="X2276" s="60"/>
      <c r="Y2276" s="60"/>
      <c r="Z2276" s="60"/>
      <c r="AA2276" s="60"/>
      <c r="AB2276" s="60"/>
    </row>
    <row r="2277" spans="22:28" ht="12.75">
      <c r="V2277" s="60"/>
      <c r="W2277" s="60"/>
      <c r="X2277" s="60"/>
      <c r="Y2277" s="60"/>
      <c r="Z2277" s="60"/>
      <c r="AA2277" s="60"/>
      <c r="AB2277" s="60"/>
    </row>
    <row r="2278" spans="22:28" ht="12.75">
      <c r="V2278" s="60"/>
      <c r="W2278" s="60"/>
      <c r="X2278" s="60"/>
      <c r="Y2278" s="60"/>
      <c r="Z2278" s="60"/>
      <c r="AA2278" s="60"/>
      <c r="AB2278" s="60"/>
    </row>
    <row r="2279" spans="22:28" ht="12.75">
      <c r="V2279" s="60"/>
      <c r="W2279" s="60"/>
      <c r="X2279" s="60"/>
      <c r="Y2279" s="60"/>
      <c r="Z2279" s="60"/>
      <c r="AA2279" s="60"/>
      <c r="AB2279" s="60"/>
    </row>
    <row r="2280" spans="22:28" ht="12.75">
      <c r="V2280" s="60"/>
      <c r="W2280" s="60"/>
      <c r="X2280" s="60"/>
      <c r="Y2280" s="60"/>
      <c r="Z2280" s="60"/>
      <c r="AA2280" s="60"/>
      <c r="AB2280" s="60"/>
    </row>
    <row r="2281" spans="22:28" ht="12.75">
      <c r="V2281" s="60"/>
      <c r="W2281" s="60"/>
      <c r="X2281" s="60"/>
      <c r="Y2281" s="60"/>
      <c r="Z2281" s="60"/>
      <c r="AA2281" s="60"/>
      <c r="AB2281" s="60"/>
    </row>
    <row r="2282" spans="22:28" ht="12.75">
      <c r="V2282" s="60"/>
      <c r="W2282" s="60"/>
      <c r="X2282" s="60"/>
      <c r="Y2282" s="60"/>
      <c r="Z2282" s="60"/>
      <c r="AA2282" s="60"/>
      <c r="AB2282" s="60"/>
    </row>
    <row r="2283" spans="22:28" ht="12.75">
      <c r="V2283" s="60"/>
      <c r="W2283" s="60"/>
      <c r="X2283" s="60"/>
      <c r="Y2283" s="60"/>
      <c r="Z2283" s="60"/>
      <c r="AA2283" s="60"/>
      <c r="AB2283" s="60"/>
    </row>
    <row r="2284" spans="22:28" ht="12.75">
      <c r="V2284" s="60"/>
      <c r="W2284" s="60"/>
      <c r="X2284" s="60"/>
      <c r="Y2284" s="60"/>
      <c r="Z2284" s="60"/>
      <c r="AA2284" s="60"/>
      <c r="AB2284" s="60"/>
    </row>
    <row r="2285" spans="22:28" ht="12.75">
      <c r="V2285" s="60"/>
      <c r="W2285" s="60"/>
      <c r="X2285" s="60"/>
      <c r="Y2285" s="60"/>
      <c r="Z2285" s="60"/>
      <c r="AA2285" s="60"/>
      <c r="AB2285" s="60"/>
    </row>
    <row r="2286" spans="22:28" ht="12.75">
      <c r="V2286" s="60"/>
      <c r="W2286" s="60"/>
      <c r="X2286" s="60"/>
      <c r="Y2286" s="60"/>
      <c r="Z2286" s="60"/>
      <c r="AA2286" s="60"/>
      <c r="AB2286" s="60"/>
    </row>
    <row r="2287" spans="22:28" ht="12.75">
      <c r="V2287" s="60"/>
      <c r="W2287" s="60"/>
      <c r="X2287" s="60"/>
      <c r="Y2287" s="60"/>
      <c r="Z2287" s="60"/>
      <c r="AA2287" s="60"/>
      <c r="AB2287" s="60"/>
    </row>
    <row r="2288" spans="22:28" ht="12.75">
      <c r="V2288" s="60"/>
      <c r="W2288" s="60"/>
      <c r="X2288" s="60"/>
      <c r="Y2288" s="60"/>
      <c r="Z2288" s="60"/>
      <c r="AA2288" s="60"/>
      <c r="AB2288" s="60"/>
    </row>
    <row r="2289" spans="22:28" ht="12.75">
      <c r="V2289" s="60"/>
      <c r="W2289" s="60"/>
      <c r="X2289" s="60"/>
      <c r="Y2289" s="60"/>
      <c r="Z2289" s="60"/>
      <c r="AA2289" s="60"/>
      <c r="AB2289" s="60"/>
    </row>
    <row r="2290" spans="22:28" ht="12.75">
      <c r="V2290" s="60"/>
      <c r="W2290" s="60"/>
      <c r="X2290" s="60"/>
      <c r="Y2290" s="60"/>
      <c r="Z2290" s="60"/>
      <c r="AA2290" s="60"/>
      <c r="AB2290" s="60"/>
    </row>
    <row r="2291" spans="22:28" ht="12.75">
      <c r="V2291" s="60"/>
      <c r="W2291" s="60"/>
      <c r="X2291" s="60"/>
      <c r="Y2291" s="60"/>
      <c r="Z2291" s="60"/>
      <c r="AA2291" s="60"/>
      <c r="AB2291" s="60"/>
    </row>
    <row r="2292" spans="22:28" ht="12.75">
      <c r="V2292" s="60"/>
      <c r="W2292" s="60"/>
      <c r="X2292" s="60"/>
      <c r="Y2292" s="60"/>
      <c r="Z2292" s="60"/>
      <c r="AA2292" s="60"/>
      <c r="AB2292" s="60"/>
    </row>
    <row r="2293" spans="22:28" ht="12.75">
      <c r="V2293" s="60"/>
      <c r="W2293" s="60"/>
      <c r="X2293" s="60"/>
      <c r="Y2293" s="60"/>
      <c r="Z2293" s="60"/>
      <c r="AA2293" s="60"/>
      <c r="AB2293" s="60"/>
    </row>
    <row r="2294" spans="22:28" ht="12.75">
      <c r="V2294" s="60"/>
      <c r="W2294" s="60"/>
      <c r="X2294" s="60"/>
      <c r="Y2294" s="60"/>
      <c r="Z2294" s="60"/>
      <c r="AA2294" s="60"/>
      <c r="AB2294" s="60"/>
    </row>
    <row r="2295" spans="22:28" ht="12.75">
      <c r="V2295" s="60"/>
      <c r="W2295" s="60"/>
      <c r="X2295" s="60"/>
      <c r="Y2295" s="60"/>
      <c r="Z2295" s="60"/>
      <c r="AA2295" s="60"/>
      <c r="AB2295" s="60"/>
    </row>
    <row r="2296" spans="22:28" ht="12.75">
      <c r="V2296" s="60"/>
      <c r="W2296" s="60"/>
      <c r="X2296" s="60"/>
      <c r="Y2296" s="60"/>
      <c r="Z2296" s="60"/>
      <c r="AA2296" s="60"/>
      <c r="AB2296" s="60"/>
    </row>
    <row r="2297" spans="22:28" ht="12.75">
      <c r="V2297" s="60"/>
      <c r="W2297" s="60"/>
      <c r="X2297" s="60"/>
      <c r="Y2297" s="60"/>
      <c r="Z2297" s="60"/>
      <c r="AA2297" s="60"/>
      <c r="AB2297" s="60"/>
    </row>
    <row r="2298" spans="22:28" ht="12.75">
      <c r="V2298" s="60"/>
      <c r="W2298" s="60"/>
      <c r="X2298" s="60"/>
      <c r="Y2298" s="60"/>
      <c r="Z2298" s="60"/>
      <c r="AA2298" s="60"/>
      <c r="AB2298" s="60"/>
    </row>
    <row r="2299" spans="22:28" ht="12.75">
      <c r="V2299" s="60"/>
      <c r="W2299" s="60"/>
      <c r="X2299" s="60"/>
      <c r="Y2299" s="60"/>
      <c r="Z2299" s="60"/>
      <c r="AA2299" s="60"/>
      <c r="AB2299" s="60"/>
    </row>
  </sheetData>
  <mergeCells count="261">
    <mergeCell ref="C64:C65"/>
    <mergeCell ref="J64:J65"/>
    <mergeCell ref="K64:K65"/>
    <mergeCell ref="M64:M65"/>
    <mergeCell ref="M72:M73"/>
    <mergeCell ref="N72:N73"/>
    <mergeCell ref="O61:O62"/>
    <mergeCell ref="O46:O47"/>
    <mergeCell ref="M61:M62"/>
    <mergeCell ref="N61:N62"/>
    <mergeCell ref="N64:N65"/>
    <mergeCell ref="O64:O65"/>
    <mergeCell ref="F79:F81"/>
    <mergeCell ref="S79:S81"/>
    <mergeCell ref="J79:J81"/>
    <mergeCell ref="K79:K81"/>
    <mergeCell ref="M79:M81"/>
    <mergeCell ref="N79:N81"/>
    <mergeCell ref="O79:O81"/>
    <mergeCell ref="S61:S62"/>
    <mergeCell ref="S38:S39"/>
    <mergeCell ref="S64:S65"/>
    <mergeCell ref="I79:I81"/>
    <mergeCell ref="Q79:Q81"/>
    <mergeCell ref="R79:R81"/>
    <mergeCell ref="M46:M47"/>
    <mergeCell ref="N46:N47"/>
    <mergeCell ref="M75:M77"/>
    <mergeCell ref="O72:O73"/>
    <mergeCell ref="Y36:Y37"/>
    <mergeCell ref="AA36:AA37"/>
    <mergeCell ref="AB36:AB37"/>
    <mergeCell ref="S75:S76"/>
    <mergeCell ref="V36:V37"/>
    <mergeCell ref="W36:W37"/>
    <mergeCell ref="X36:X37"/>
    <mergeCell ref="S34:S37"/>
    <mergeCell ref="S40:S43"/>
    <mergeCell ref="S72:S73"/>
    <mergeCell ref="D11:D14"/>
    <mergeCell ref="E11:E14"/>
    <mergeCell ref="M21:M22"/>
    <mergeCell ref="O21:O22"/>
    <mergeCell ref="I15:I16"/>
    <mergeCell ref="I21:I22"/>
    <mergeCell ref="I11:I14"/>
    <mergeCell ref="J11:J14"/>
    <mergeCell ref="C21:C22"/>
    <mergeCell ref="D21:D22"/>
    <mergeCell ref="E21:E22"/>
    <mergeCell ref="C15:C17"/>
    <mergeCell ref="D15:D17"/>
    <mergeCell ref="E15:E17"/>
    <mergeCell ref="C103:J103"/>
    <mergeCell ref="C104:J104"/>
    <mergeCell ref="C4:AC4"/>
    <mergeCell ref="C5:E7"/>
    <mergeCell ref="F5:F7"/>
    <mergeCell ref="G5:S5"/>
    <mergeCell ref="T5:AB5"/>
    <mergeCell ref="AC5:AC7"/>
    <mergeCell ref="G6:G7"/>
    <mergeCell ref="C11:C14"/>
    <mergeCell ref="H6:K6"/>
    <mergeCell ref="L6:O6"/>
    <mergeCell ref="P6:S6"/>
    <mergeCell ref="M11:M14"/>
    <mergeCell ref="N11:N14"/>
    <mergeCell ref="O11:O14"/>
    <mergeCell ref="Q11:Q14"/>
    <mergeCell ref="R11:R14"/>
    <mergeCell ref="S11:S14"/>
    <mergeCell ref="K11:K14"/>
    <mergeCell ref="Z6:AB6"/>
    <mergeCell ref="T6:T7"/>
    <mergeCell ref="U6:W6"/>
    <mergeCell ref="X6:X7"/>
    <mergeCell ref="Y6:Y7"/>
    <mergeCell ref="E38:E39"/>
    <mergeCell ref="Q38:Q39"/>
    <mergeCell ref="R38:R39"/>
    <mergeCell ref="Q34:Q37"/>
    <mergeCell ref="R34:R37"/>
    <mergeCell ref="K34:K37"/>
    <mergeCell ref="J34:J37"/>
    <mergeCell ref="E34:E37"/>
    <mergeCell ref="I34:I37"/>
    <mergeCell ref="C31:C32"/>
    <mergeCell ref="J31:J32"/>
    <mergeCell ref="K31:K32"/>
    <mergeCell ref="E31:E32"/>
    <mergeCell ref="I31:I32"/>
    <mergeCell ref="J40:J43"/>
    <mergeCell ref="K38:K39"/>
    <mergeCell ref="C34:C37"/>
    <mergeCell ref="D34:D37"/>
    <mergeCell ref="I40:I43"/>
    <mergeCell ref="K40:K43"/>
    <mergeCell ref="C38:C39"/>
    <mergeCell ref="D38:D39"/>
    <mergeCell ref="I38:I39"/>
    <mergeCell ref="J38:J39"/>
    <mergeCell ref="M40:M43"/>
    <mergeCell ref="O40:O43"/>
    <mergeCell ref="M34:M37"/>
    <mergeCell ref="N34:N37"/>
    <mergeCell ref="O34:O37"/>
    <mergeCell ref="M38:M39"/>
    <mergeCell ref="N38:N39"/>
    <mergeCell ref="O38:O39"/>
    <mergeCell ref="N40:N43"/>
    <mergeCell ref="I72:I73"/>
    <mergeCell ref="E72:E73"/>
    <mergeCell ref="I75:I77"/>
    <mergeCell ref="D40:D43"/>
    <mergeCell ref="I64:I65"/>
    <mergeCell ref="D64:D65"/>
    <mergeCell ref="C75:C77"/>
    <mergeCell ref="F36:F37"/>
    <mergeCell ref="D31:D32"/>
    <mergeCell ref="J61:J62"/>
    <mergeCell ref="C40:C43"/>
    <mergeCell ref="E40:E43"/>
    <mergeCell ref="C46:C47"/>
    <mergeCell ref="D75:D77"/>
    <mergeCell ref="D61:D63"/>
    <mergeCell ref="C61:C63"/>
    <mergeCell ref="K61:K62"/>
    <mergeCell ref="I61:I62"/>
    <mergeCell ref="I46:I47"/>
    <mergeCell ref="J46:J47"/>
    <mergeCell ref="K46:K47"/>
    <mergeCell ref="Q40:Q43"/>
    <mergeCell ref="R72:R73"/>
    <mergeCell ref="Q64:Q65"/>
    <mergeCell ref="R64:R65"/>
    <mergeCell ref="Q46:Q47"/>
    <mergeCell ref="R46:R47"/>
    <mergeCell ref="Q72:Q73"/>
    <mergeCell ref="Q61:Q62"/>
    <mergeCell ref="R61:R62"/>
    <mergeCell ref="C84:C85"/>
    <mergeCell ref="D84:D85"/>
    <mergeCell ref="I84:I85"/>
    <mergeCell ref="S46:S47"/>
    <mergeCell ref="C72:C73"/>
    <mergeCell ref="D72:D73"/>
    <mergeCell ref="Q75:Q77"/>
    <mergeCell ref="J75:J77"/>
    <mergeCell ref="O75:O77"/>
    <mergeCell ref="R75:R77"/>
    <mergeCell ref="K84:K85"/>
    <mergeCell ref="M84:M85"/>
    <mergeCell ref="N84:N85"/>
    <mergeCell ref="D46:D47"/>
    <mergeCell ref="J72:J73"/>
    <mergeCell ref="K72:K73"/>
    <mergeCell ref="K75:K77"/>
    <mergeCell ref="N75:N77"/>
    <mergeCell ref="E46:E47"/>
    <mergeCell ref="E61:E62"/>
    <mergeCell ref="O84:O85"/>
    <mergeCell ref="C86:C87"/>
    <mergeCell ref="D86:D87"/>
    <mergeCell ref="I86:I87"/>
    <mergeCell ref="J86:J87"/>
    <mergeCell ref="O86:O87"/>
    <mergeCell ref="K86:K87"/>
    <mergeCell ref="M86:M87"/>
    <mergeCell ref="N86:N87"/>
    <mergeCell ref="J84:J85"/>
    <mergeCell ref="Q84:Q85"/>
    <mergeCell ref="R84:R85"/>
    <mergeCell ref="S84:S85"/>
    <mergeCell ref="Q86:Q87"/>
    <mergeCell ref="R86:R87"/>
    <mergeCell ref="J88:J90"/>
    <mergeCell ref="K88:K90"/>
    <mergeCell ref="M88:M90"/>
    <mergeCell ref="N88:N90"/>
    <mergeCell ref="C88:C90"/>
    <mergeCell ref="D88:D90"/>
    <mergeCell ref="E88:E90"/>
    <mergeCell ref="I88:I90"/>
    <mergeCell ref="R21:R22"/>
    <mergeCell ref="AC79:AC80"/>
    <mergeCell ref="V79:V81"/>
    <mergeCell ref="W79:W81"/>
    <mergeCell ref="X79:X81"/>
    <mergeCell ref="Y79:Y81"/>
    <mergeCell ref="AA79:AA81"/>
    <mergeCell ref="AB79:AB81"/>
    <mergeCell ref="R40:R43"/>
    <mergeCell ref="AC36:AC37"/>
    <mergeCell ref="F21:F22"/>
    <mergeCell ref="J15:J16"/>
    <mergeCell ref="K15:K16"/>
    <mergeCell ref="J21:J22"/>
    <mergeCell ref="K21:K22"/>
    <mergeCell ref="V21:V22"/>
    <mergeCell ref="M15:M16"/>
    <mergeCell ref="N15:N16"/>
    <mergeCell ref="O15:O16"/>
    <mergeCell ref="Q15:Q16"/>
    <mergeCell ref="N21:N22"/>
    <mergeCell ref="S15:S16"/>
    <mergeCell ref="S21:S22"/>
    <mergeCell ref="R15:R16"/>
    <mergeCell ref="Q21:Q22"/>
    <mergeCell ref="AC21:AC22"/>
    <mergeCell ref="W21:W22"/>
    <mergeCell ref="X21:X22"/>
    <mergeCell ref="Y21:Y22"/>
    <mergeCell ref="Z21:Z22"/>
    <mergeCell ref="AA21:AA22"/>
    <mergeCell ref="AB21:AB22"/>
    <mergeCell ref="V31:V32"/>
    <mergeCell ref="O31:O32"/>
    <mergeCell ref="N31:N32"/>
    <mergeCell ref="M31:M32"/>
    <mergeCell ref="Q31:Q32"/>
    <mergeCell ref="S31:S32"/>
    <mergeCell ref="R31:R32"/>
    <mergeCell ref="Z31:Z32"/>
    <mergeCell ref="AA31:AA32"/>
    <mergeCell ref="AB31:AB32"/>
    <mergeCell ref="W31:W32"/>
    <mergeCell ref="X31:X32"/>
    <mergeCell ref="Y31:Y32"/>
    <mergeCell ref="C82:C83"/>
    <mergeCell ref="D82:D83"/>
    <mergeCell ref="E82:E83"/>
    <mergeCell ref="C79:C81"/>
    <mergeCell ref="D79:D81"/>
    <mergeCell ref="E79:E81"/>
    <mergeCell ref="I82:I83"/>
    <mergeCell ref="J82:J83"/>
    <mergeCell ref="K82:K83"/>
    <mergeCell ref="M82:M83"/>
    <mergeCell ref="N82:N83"/>
    <mergeCell ref="O82:O83"/>
    <mergeCell ref="Q82:Q83"/>
    <mergeCell ref="R82:R83"/>
    <mergeCell ref="C91:C92"/>
    <mergeCell ref="D91:D92"/>
    <mergeCell ref="E91:E92"/>
    <mergeCell ref="I91:I92"/>
    <mergeCell ref="J91:J92"/>
    <mergeCell ref="K91:K92"/>
    <mergeCell ref="M91:M92"/>
    <mergeCell ref="N91:N92"/>
    <mergeCell ref="S82:S83"/>
    <mergeCell ref="S88:S90"/>
    <mergeCell ref="O88:O90"/>
    <mergeCell ref="O91:O92"/>
    <mergeCell ref="Q91:Q92"/>
    <mergeCell ref="R91:R92"/>
    <mergeCell ref="S91:S92"/>
    <mergeCell ref="Q88:Q90"/>
    <mergeCell ref="R88:R90"/>
    <mergeCell ref="S86:S87"/>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47" r:id="rId1"/>
  <rowBreaks count="2" manualBreakCount="2">
    <brk id="74" min="2" max="28" man="1"/>
    <brk id="87" min="2" max="28" man="1"/>
  </rowBreaks>
</worksheet>
</file>

<file path=xl/worksheets/sheet2.xml><?xml version="1.0" encoding="utf-8"?>
<worksheet xmlns="http://schemas.openxmlformats.org/spreadsheetml/2006/main" xmlns:r="http://schemas.openxmlformats.org/officeDocument/2006/relationships">
  <dimension ref="A1:AZ2252"/>
  <sheetViews>
    <sheetView tabSelected="1" view="pageBreakPreview" zoomScaleNormal="80" zoomScaleSheetLayoutView="100" workbookViewId="0" topLeftCell="B5">
      <pane xSplit="7" ySplit="5" topLeftCell="V43" activePane="bottomRight" state="frozen"/>
      <selection pane="topLeft" activeCell="B5" sqref="B5"/>
      <selection pane="topRight" activeCell="I5" sqref="I5"/>
      <selection pane="bottomLeft" activeCell="B10" sqref="B10"/>
      <selection pane="bottomRight" activeCell="X11" sqref="X11"/>
    </sheetView>
  </sheetViews>
  <sheetFormatPr defaultColWidth="9.00390625" defaultRowHeight="12.75"/>
  <cols>
    <col min="1" max="1" width="0" style="2" hidden="1" customWidth="1"/>
    <col min="2" max="2" width="2.625" style="2" customWidth="1"/>
    <col min="3" max="3" width="11.75390625" style="2" customWidth="1"/>
    <col min="4" max="4" width="37.75390625" style="2" customWidth="1"/>
    <col min="5" max="5" width="8.375" style="2" customWidth="1"/>
    <col min="6" max="6" width="13.00390625" style="2" customWidth="1"/>
    <col min="7" max="8" width="0" style="2" hidden="1" customWidth="1"/>
    <col min="9" max="9" width="13.00390625" style="2" customWidth="1"/>
    <col min="10" max="10" width="12.25390625" style="2" customWidth="1"/>
    <col min="11" max="11" width="9.75390625" style="2" customWidth="1"/>
    <col min="12" max="12" width="0" style="2" hidden="1" customWidth="1"/>
    <col min="13" max="13" width="12.875" style="2" customWidth="1"/>
    <col min="14" max="14" width="12.00390625" style="2" customWidth="1"/>
    <col min="15" max="15" width="10.25390625" style="2" customWidth="1"/>
    <col min="16" max="16" width="0" style="2" hidden="1" customWidth="1"/>
    <col min="17" max="17" width="12.75390625" style="2" customWidth="1"/>
    <col min="18" max="18" width="12.375" style="2" customWidth="1"/>
    <col min="19" max="19" width="10.375" style="2" customWidth="1"/>
    <col min="20" max="21" width="0" style="2" hidden="1" customWidth="1"/>
    <col min="22" max="22" width="14.625" style="2" customWidth="1"/>
    <col min="23" max="23" width="10.75390625" style="2" customWidth="1"/>
    <col min="24" max="24" width="11.125" style="2" customWidth="1"/>
    <col min="25" max="25" width="10.875" style="2" customWidth="1"/>
    <col min="26" max="26" width="1.00390625" style="2" hidden="1" customWidth="1"/>
    <col min="27" max="27" width="11.00390625" style="2" customWidth="1"/>
    <col min="28" max="29" width="10.875" style="2" customWidth="1"/>
    <col min="30" max="31" width="9.875" style="2" customWidth="1"/>
    <col min="32" max="48" width="0" style="2" hidden="1" customWidth="1"/>
    <col min="49" max="52" width="9.875" style="2" customWidth="1"/>
    <col min="53" max="16384" width="9.125" style="2" customWidth="1"/>
  </cols>
  <sheetData>
    <row r="1" spans="1:52" ht="409.5" customHeight="1" hidden="1">
      <c r="A1" s="1" t="s">
        <v>627</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628</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629</v>
      </c>
      <c r="B4" s="1"/>
      <c r="C4" s="129" t="s">
        <v>351</v>
      </c>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5"/>
      <c r="C5" s="127" t="s">
        <v>630</v>
      </c>
      <c r="D5" s="127"/>
      <c r="E5" s="127"/>
      <c r="F5" s="127" t="s">
        <v>631</v>
      </c>
      <c r="G5" s="127" t="s">
        <v>632</v>
      </c>
      <c r="H5" s="127"/>
      <c r="I5" s="127"/>
      <c r="J5" s="127"/>
      <c r="K5" s="127"/>
      <c r="L5" s="127"/>
      <c r="M5" s="127"/>
      <c r="N5" s="127"/>
      <c r="O5" s="127"/>
      <c r="P5" s="127"/>
      <c r="Q5" s="127"/>
      <c r="R5" s="127"/>
      <c r="S5" s="127"/>
      <c r="T5" s="127" t="s">
        <v>633</v>
      </c>
      <c r="U5" s="127"/>
      <c r="V5" s="127"/>
      <c r="W5" s="127"/>
      <c r="X5" s="127"/>
      <c r="Y5" s="127"/>
      <c r="Z5" s="127"/>
      <c r="AA5" s="127"/>
      <c r="AB5" s="127"/>
      <c r="AC5" s="127" t="s">
        <v>634</v>
      </c>
      <c r="AD5" s="6"/>
      <c r="AE5" s="1"/>
      <c r="AF5" s="1"/>
      <c r="AG5" s="1"/>
      <c r="AH5" s="1"/>
      <c r="AI5" s="1"/>
      <c r="AJ5" s="1"/>
      <c r="AK5" s="1"/>
      <c r="AL5" s="1"/>
      <c r="AM5" s="1"/>
      <c r="AN5" s="1"/>
      <c r="AO5" s="1"/>
      <c r="AP5" s="1"/>
      <c r="AQ5" s="1"/>
      <c r="AR5" s="1"/>
      <c r="AS5" s="1"/>
      <c r="AT5" s="1"/>
      <c r="AU5" s="1"/>
      <c r="AV5" s="1"/>
      <c r="AW5" s="1"/>
      <c r="AX5" s="1"/>
      <c r="AY5" s="1"/>
      <c r="AZ5" s="1"/>
    </row>
    <row r="6" spans="1:52" ht="39.75" customHeight="1">
      <c r="A6" s="1" t="s">
        <v>635</v>
      </c>
      <c r="B6" s="5"/>
      <c r="C6" s="127"/>
      <c r="D6" s="127"/>
      <c r="E6" s="127"/>
      <c r="F6" s="127"/>
      <c r="G6" s="127"/>
      <c r="H6" s="127" t="s">
        <v>636</v>
      </c>
      <c r="I6" s="127"/>
      <c r="J6" s="127"/>
      <c r="K6" s="127"/>
      <c r="L6" s="127" t="s">
        <v>637</v>
      </c>
      <c r="M6" s="127"/>
      <c r="N6" s="127"/>
      <c r="O6" s="127"/>
      <c r="P6" s="127" t="s">
        <v>62</v>
      </c>
      <c r="Q6" s="127"/>
      <c r="R6" s="127"/>
      <c r="S6" s="127"/>
      <c r="T6" s="127"/>
      <c r="U6" s="127" t="s">
        <v>992</v>
      </c>
      <c r="V6" s="127"/>
      <c r="W6" s="127"/>
      <c r="X6" s="127" t="s">
        <v>993</v>
      </c>
      <c r="Y6" s="127" t="s">
        <v>994</v>
      </c>
      <c r="Z6" s="127" t="s">
        <v>773</v>
      </c>
      <c r="AA6" s="127"/>
      <c r="AB6" s="127"/>
      <c r="AC6" s="127"/>
      <c r="AD6" s="6"/>
      <c r="AE6" s="1"/>
      <c r="AF6" s="1"/>
      <c r="AG6" s="1"/>
      <c r="AH6" s="1"/>
      <c r="AI6" s="1"/>
      <c r="AJ6" s="1"/>
      <c r="AK6" s="1"/>
      <c r="AL6" s="1"/>
      <c r="AM6" s="1"/>
      <c r="AN6" s="1"/>
      <c r="AO6" s="1"/>
      <c r="AP6" s="1"/>
      <c r="AQ6" s="1"/>
      <c r="AR6" s="1"/>
      <c r="AS6" s="1"/>
      <c r="AT6" s="1"/>
      <c r="AU6" s="1"/>
      <c r="AV6" s="1"/>
      <c r="AW6" s="1"/>
      <c r="AX6" s="1"/>
      <c r="AY6" s="1"/>
      <c r="AZ6" s="1"/>
    </row>
    <row r="7" spans="1:52" ht="63.75" customHeight="1">
      <c r="A7" s="1" t="s">
        <v>774</v>
      </c>
      <c r="B7" s="5"/>
      <c r="C7" s="127"/>
      <c r="D7" s="127"/>
      <c r="E7" s="127"/>
      <c r="F7" s="127"/>
      <c r="G7" s="127"/>
      <c r="H7" s="7"/>
      <c r="I7" s="7" t="s">
        <v>960</v>
      </c>
      <c r="J7" s="7" t="s">
        <v>6</v>
      </c>
      <c r="K7" s="7" t="s">
        <v>7</v>
      </c>
      <c r="L7" s="7"/>
      <c r="M7" s="7" t="s">
        <v>960</v>
      </c>
      <c r="N7" s="7" t="s">
        <v>6</v>
      </c>
      <c r="O7" s="7" t="s">
        <v>7</v>
      </c>
      <c r="P7" s="7"/>
      <c r="Q7" s="7" t="s">
        <v>960</v>
      </c>
      <c r="R7" s="7" t="s">
        <v>6</v>
      </c>
      <c r="S7" s="7" t="s">
        <v>7</v>
      </c>
      <c r="T7" s="127"/>
      <c r="U7" s="7"/>
      <c r="V7" s="7" t="s">
        <v>8</v>
      </c>
      <c r="W7" s="7" t="s">
        <v>9</v>
      </c>
      <c r="X7" s="127"/>
      <c r="Y7" s="127"/>
      <c r="Z7" s="7"/>
      <c r="AA7" s="7" t="s">
        <v>995</v>
      </c>
      <c r="AB7" s="7" t="s">
        <v>996</v>
      </c>
      <c r="AC7" s="127"/>
      <c r="AD7" s="6"/>
      <c r="AE7" s="1"/>
      <c r="AF7" s="1"/>
      <c r="AG7" s="1"/>
      <c r="AH7" s="1"/>
      <c r="AI7" s="1"/>
      <c r="AJ7" s="1"/>
      <c r="AK7" s="1"/>
      <c r="AL7" s="1"/>
      <c r="AM7" s="1"/>
      <c r="AN7" s="1"/>
      <c r="AO7" s="1"/>
      <c r="AP7" s="1"/>
      <c r="AQ7" s="1"/>
      <c r="AR7" s="1"/>
      <c r="AS7" s="1"/>
      <c r="AT7" s="1"/>
      <c r="AU7" s="1"/>
      <c r="AV7" s="1"/>
      <c r="AW7" s="1"/>
      <c r="AX7" s="1"/>
      <c r="AY7" s="1"/>
      <c r="AZ7" s="1"/>
    </row>
    <row r="8" spans="1:52" ht="15.75" customHeight="1">
      <c r="A8" s="1" t="s">
        <v>10</v>
      </c>
      <c r="B8" s="15"/>
      <c r="C8" s="7" t="s">
        <v>11</v>
      </c>
      <c r="D8" s="7" t="s">
        <v>12</v>
      </c>
      <c r="E8" s="7" t="s">
        <v>13</v>
      </c>
      <c r="F8" s="7" t="s">
        <v>14</v>
      </c>
      <c r="G8" s="7"/>
      <c r="H8" s="7"/>
      <c r="I8" s="7" t="s">
        <v>15</v>
      </c>
      <c r="J8" s="7" t="s">
        <v>16</v>
      </c>
      <c r="K8" s="7" t="s">
        <v>17</v>
      </c>
      <c r="L8" s="7"/>
      <c r="M8" s="7" t="s">
        <v>18</v>
      </c>
      <c r="N8" s="7" t="s">
        <v>19</v>
      </c>
      <c r="O8" s="7" t="s">
        <v>20</v>
      </c>
      <c r="P8" s="7"/>
      <c r="Q8" s="7" t="s">
        <v>21</v>
      </c>
      <c r="R8" s="7" t="s">
        <v>22</v>
      </c>
      <c r="S8" s="7" t="s">
        <v>23</v>
      </c>
      <c r="T8" s="7"/>
      <c r="U8" s="7"/>
      <c r="V8" s="7" t="s">
        <v>24</v>
      </c>
      <c r="W8" s="7" t="s">
        <v>25</v>
      </c>
      <c r="X8" s="7" t="s">
        <v>26</v>
      </c>
      <c r="Y8" s="7" t="s">
        <v>27</v>
      </c>
      <c r="Z8" s="7"/>
      <c r="AA8" s="7" t="s">
        <v>28</v>
      </c>
      <c r="AB8" s="7" t="s">
        <v>29</v>
      </c>
      <c r="AC8" s="7" t="s">
        <v>30</v>
      </c>
      <c r="AD8" s="6"/>
      <c r="AE8" s="1"/>
      <c r="AF8" s="1"/>
      <c r="AG8" s="1"/>
      <c r="AH8" s="1"/>
      <c r="AI8" s="1"/>
      <c r="AJ8" s="1"/>
      <c r="AK8" s="1"/>
      <c r="AL8" s="1"/>
      <c r="AM8" s="1"/>
      <c r="AN8" s="1"/>
      <c r="AO8" s="1"/>
      <c r="AP8" s="1"/>
      <c r="AQ8" s="1"/>
      <c r="AR8" s="1"/>
      <c r="AS8" s="1"/>
      <c r="AT8" s="1"/>
      <c r="AU8" s="1"/>
      <c r="AV8" s="1"/>
      <c r="AW8" s="1"/>
      <c r="AX8" s="1"/>
      <c r="AY8" s="1"/>
      <c r="AZ8" s="1"/>
    </row>
    <row r="9" spans="1:52" ht="31.5" customHeight="1">
      <c r="A9" s="1"/>
      <c r="B9" s="18"/>
      <c r="C9" s="20" t="s">
        <v>1198</v>
      </c>
      <c r="D9" s="8" t="s">
        <v>973</v>
      </c>
      <c r="E9" s="19" t="s">
        <v>974</v>
      </c>
      <c r="F9" s="27"/>
      <c r="G9" s="21"/>
      <c r="H9" s="21"/>
      <c r="I9" s="21"/>
      <c r="J9" s="21"/>
      <c r="K9" s="21"/>
      <c r="L9" s="21"/>
      <c r="M9" s="21"/>
      <c r="N9" s="21"/>
      <c r="O9" s="21"/>
      <c r="P9" s="21"/>
      <c r="Q9" s="21"/>
      <c r="R9" s="21"/>
      <c r="S9" s="21"/>
      <c r="T9" s="21"/>
      <c r="U9" s="21"/>
      <c r="V9" s="24">
        <f aca="true" t="shared" si="0" ref="V9:AB9">V10</f>
        <v>179352.59999999998</v>
      </c>
      <c r="W9" s="24">
        <f t="shared" si="0"/>
        <v>178949.3</v>
      </c>
      <c r="X9" s="24">
        <f t="shared" si="0"/>
        <v>136677.3</v>
      </c>
      <c r="Y9" s="24">
        <f t="shared" si="0"/>
        <v>147229.88400000005</v>
      </c>
      <c r="Z9" s="24">
        <f t="shared" si="0"/>
        <v>12.8</v>
      </c>
      <c r="AA9" s="24">
        <f t="shared" si="0"/>
        <v>161904.16599000004</v>
      </c>
      <c r="AB9" s="24">
        <f t="shared" si="0"/>
        <v>178094.58258900009</v>
      </c>
      <c r="AC9" s="25"/>
      <c r="AD9" s="6"/>
      <c r="AE9" s="1"/>
      <c r="AF9" s="1" t="s">
        <v>975</v>
      </c>
      <c r="AG9" s="1" t="s">
        <v>976</v>
      </c>
      <c r="AH9" s="1" t="s">
        <v>977</v>
      </c>
      <c r="AI9" s="1" t="s">
        <v>978</v>
      </c>
      <c r="AJ9" s="1" t="s">
        <v>979</v>
      </c>
      <c r="AK9" s="1" t="s">
        <v>980</v>
      </c>
      <c r="AL9" s="1" t="s">
        <v>999</v>
      </c>
      <c r="AM9" s="1" t="s">
        <v>1000</v>
      </c>
      <c r="AN9" s="1" t="s">
        <v>1001</v>
      </c>
      <c r="AO9" s="1" t="s">
        <v>44</v>
      </c>
      <c r="AP9" s="1" t="s">
        <v>45</v>
      </c>
      <c r="AQ9" s="1" t="s">
        <v>46</v>
      </c>
      <c r="AR9" s="1" t="s">
        <v>47</v>
      </c>
      <c r="AS9" s="1" t="s">
        <v>48</v>
      </c>
      <c r="AT9" s="1" t="s">
        <v>765</v>
      </c>
      <c r="AU9" s="1" t="s">
        <v>766</v>
      </c>
      <c r="AV9" s="1" t="s">
        <v>767</v>
      </c>
      <c r="AW9" s="1"/>
      <c r="AX9" s="1"/>
      <c r="AY9" s="1"/>
      <c r="AZ9" s="1"/>
    </row>
    <row r="10" spans="1:52" ht="105" customHeight="1">
      <c r="A10" s="1"/>
      <c r="B10" s="18"/>
      <c r="C10" s="20" t="s">
        <v>822</v>
      </c>
      <c r="D10" s="9" t="s">
        <v>0</v>
      </c>
      <c r="E10" s="10" t="s">
        <v>1</v>
      </c>
      <c r="F10" s="44"/>
      <c r="G10" s="45"/>
      <c r="H10" s="45"/>
      <c r="I10" s="45"/>
      <c r="J10" s="45"/>
      <c r="K10" s="45"/>
      <c r="L10" s="45"/>
      <c r="M10" s="45"/>
      <c r="N10" s="45"/>
      <c r="O10" s="45"/>
      <c r="P10" s="45"/>
      <c r="Q10" s="45"/>
      <c r="R10" s="45"/>
      <c r="S10" s="45"/>
      <c r="T10" s="45"/>
      <c r="U10" s="45"/>
      <c r="V10" s="46">
        <f>V11+V13+V14+V15+V16+V17+V18+V19+V20+V22+V23+V24+V25+V26+V27+V28+V29+V30+V31+V32+V33+V34+V35+V36+V37+V38+V39+V40+V41+V42+V43+V45+V46+V48</f>
        <v>179352.59999999998</v>
      </c>
      <c r="W10" s="46">
        <f>W11+W13+W14+W15+W16+W17+W18+W19+W20+W22+W23+W24+W25+W26+W27+W28+W29+W30+W31+W32+W33+W34+W35+W36+W37+W38+W39+W40+W41+W42+W43+W45+W46+W48</f>
        <v>178949.3</v>
      </c>
      <c r="X10" s="46">
        <f>X11+X12+X14+X15+X16+X17+X18+X19+X20+X21+X22+X23+X24+X25+X26+X27+X28+X29+X30+X31+X32+X33+X34+X35+X36+X37+X38+X39+X40+X41+X42+X43+X44+X45+X46+X47+X48</f>
        <v>136677.3</v>
      </c>
      <c r="Y10" s="46">
        <f>Y11+Y13+Y14+Y15+Y16+Y17+Y18+Y19+Y20+Y22+Y23+Y24+Y25+Y26+Y27+Y28+Y29+Y30+Y31+Y32+Y33+Y34+Y35+Y36+Y37+Y38+Y39+Y40+Y41+Y42+Y43+Y45+Y46+X47</f>
        <v>147229.88400000005</v>
      </c>
      <c r="Z10" s="46">
        <f>Z11+Z13+Z14+Z15+Z16+Z17+Z18+Z19+Z20+Z22+Z23+Z24+Z25+Z26+Z27+Z28+Z29+Z30+Z31+Z32+Z33+Z34+Z35+Z36+Z37+Z38+Z39+Z40+Z41+Z42+Z43+Z45+Z46</f>
        <v>12.8</v>
      </c>
      <c r="AA10" s="46">
        <f>AA11+AA13+AA14+AA15+AA16+AA17+AA18+AA19+AA20+AA22+AA23+AA24+AA25+AA26+AA27+AA28+AA29+AA30+AA31+AA32+AA33+AA34+AA35+AA36+AA37+AA38+AA39+AA40+AA41+AA42+AA43+AA45+AA46</f>
        <v>161904.16599000004</v>
      </c>
      <c r="AB10" s="46">
        <f>AB11+AB13+AB14+AB15+AB16+AB17+AB18+AB19+AB20+AB22+AB23+AB24+AB25+AB26+AB27+AB28+AB29+AB30+AB31+AB32+AB33+AB34+AB35+AB36+AB37+AB38+AB39+AB40+AB41+AB42+AB43+AB45+AB46</f>
        <v>178094.58258900009</v>
      </c>
      <c r="AC10" s="46"/>
      <c r="AD10" s="6"/>
      <c r="AE10" s="1"/>
      <c r="AF10" s="1" t="s">
        <v>117</v>
      </c>
      <c r="AG10" s="1" t="s">
        <v>118</v>
      </c>
      <c r="AH10" s="1" t="s">
        <v>119</v>
      </c>
      <c r="AI10" s="1" t="s">
        <v>120</v>
      </c>
      <c r="AJ10" s="1" t="s">
        <v>878</v>
      </c>
      <c r="AK10" s="1" t="s">
        <v>879</v>
      </c>
      <c r="AL10" s="1" t="s">
        <v>880</v>
      </c>
      <c r="AM10" s="1" t="s">
        <v>881</v>
      </c>
      <c r="AN10" s="1" t="s">
        <v>882</v>
      </c>
      <c r="AO10" s="1" t="s">
        <v>883</v>
      </c>
      <c r="AP10" s="1" t="s">
        <v>884</v>
      </c>
      <c r="AQ10" s="1" t="s">
        <v>490</v>
      </c>
      <c r="AR10" s="1" t="s">
        <v>491</v>
      </c>
      <c r="AS10" s="1" t="s">
        <v>492</v>
      </c>
      <c r="AT10" s="1" t="s">
        <v>1118</v>
      </c>
      <c r="AU10" s="1" t="s">
        <v>1119</v>
      </c>
      <c r="AV10" s="1" t="s">
        <v>389</v>
      </c>
      <c r="AW10" s="1"/>
      <c r="AX10" s="1"/>
      <c r="AY10" s="1"/>
      <c r="AZ10" s="1"/>
    </row>
    <row r="11" spans="1:52" ht="96.75" customHeight="1">
      <c r="A11" s="1"/>
      <c r="B11" s="18"/>
      <c r="C11" s="36" t="s">
        <v>823</v>
      </c>
      <c r="D11" s="37" t="s">
        <v>918</v>
      </c>
      <c r="E11" s="10"/>
      <c r="F11" s="28" t="s">
        <v>1134</v>
      </c>
      <c r="G11" s="11"/>
      <c r="H11" s="11"/>
      <c r="I11" s="11"/>
      <c r="J11" s="11"/>
      <c r="K11" s="11"/>
      <c r="L11" s="11"/>
      <c r="M11" s="11"/>
      <c r="N11" s="11"/>
      <c r="O11" s="11"/>
      <c r="P11" s="11"/>
      <c r="Q11" s="11"/>
      <c r="R11" s="11"/>
      <c r="S11" s="11"/>
      <c r="T11" s="11"/>
      <c r="U11" s="11"/>
      <c r="V11" s="25">
        <v>2.7</v>
      </c>
      <c r="W11" s="25">
        <v>2.7</v>
      </c>
      <c r="X11" s="25">
        <v>0</v>
      </c>
      <c r="Y11" s="25">
        <v>0</v>
      </c>
      <c r="Z11" s="25">
        <v>12.8</v>
      </c>
      <c r="AA11" s="25">
        <f>Y11*1.11</f>
        <v>0</v>
      </c>
      <c r="AB11" s="25">
        <f>AA11*1.1</f>
        <v>0</v>
      </c>
      <c r="AC11" s="25"/>
      <c r="AD11" s="6"/>
      <c r="AE11" s="1"/>
      <c r="AF11" s="1"/>
      <c r="AG11" s="1"/>
      <c r="AH11" s="1"/>
      <c r="AI11" s="1"/>
      <c r="AJ11" s="1"/>
      <c r="AK11" s="1"/>
      <c r="AL11" s="1"/>
      <c r="AM11" s="1"/>
      <c r="AN11" s="1"/>
      <c r="AO11" s="1"/>
      <c r="AP11" s="1"/>
      <c r="AQ11" s="1"/>
      <c r="AR11" s="1"/>
      <c r="AS11" s="1"/>
      <c r="AT11" s="1"/>
      <c r="AU11" s="1"/>
      <c r="AV11" s="1"/>
      <c r="AW11" s="1"/>
      <c r="AX11" s="1"/>
      <c r="AY11" s="1"/>
      <c r="AZ11" s="1"/>
    </row>
    <row r="12" spans="1:52" ht="22.5" customHeight="1">
      <c r="A12" s="1"/>
      <c r="B12" s="18"/>
      <c r="C12" s="117" t="s">
        <v>824</v>
      </c>
      <c r="D12" s="123" t="s">
        <v>1135</v>
      </c>
      <c r="E12" s="106"/>
      <c r="F12" s="28" t="s">
        <v>1070</v>
      </c>
      <c r="G12" s="31"/>
      <c r="H12" s="31"/>
      <c r="I12" s="31"/>
      <c r="J12" s="31"/>
      <c r="K12" s="31"/>
      <c r="L12" s="31"/>
      <c r="M12" s="31"/>
      <c r="N12" s="31"/>
      <c r="O12" s="31"/>
      <c r="P12" s="31"/>
      <c r="Q12" s="31"/>
      <c r="R12" s="31"/>
      <c r="S12" s="31"/>
      <c r="T12" s="31"/>
      <c r="U12" s="31"/>
      <c r="V12" s="25"/>
      <c r="W12" s="25"/>
      <c r="X12" s="25">
        <v>300</v>
      </c>
      <c r="Y12" s="35">
        <f>X12*1.11</f>
        <v>333.00000000000006</v>
      </c>
      <c r="Z12" s="25"/>
      <c r="AA12" s="35">
        <f>Y12*1.1</f>
        <v>366.30000000000007</v>
      </c>
      <c r="AB12" s="35">
        <f>AA12*1.1</f>
        <v>402.9300000000001</v>
      </c>
      <c r="AC12" s="32"/>
      <c r="AD12" s="6"/>
      <c r="AE12" s="1"/>
      <c r="AF12" s="1" t="s">
        <v>382</v>
      </c>
      <c r="AG12" s="1" t="s">
        <v>383</v>
      </c>
      <c r="AH12" s="1" t="s">
        <v>356</v>
      </c>
      <c r="AI12" s="1" t="s">
        <v>357</v>
      </c>
      <c r="AJ12" s="1" t="s">
        <v>358</v>
      </c>
      <c r="AK12" s="1" t="s">
        <v>359</v>
      </c>
      <c r="AL12" s="1" t="s">
        <v>360</v>
      </c>
      <c r="AM12" s="1" t="s">
        <v>361</v>
      </c>
      <c r="AN12" s="1" t="s">
        <v>204</v>
      </c>
      <c r="AO12" s="1" t="s">
        <v>205</v>
      </c>
      <c r="AP12" s="1" t="s">
        <v>206</v>
      </c>
      <c r="AQ12" s="1" t="s">
        <v>570</v>
      </c>
      <c r="AR12" s="1" t="s">
        <v>571</v>
      </c>
      <c r="AS12" s="1" t="s">
        <v>572</v>
      </c>
      <c r="AT12" s="1" t="s">
        <v>573</v>
      </c>
      <c r="AU12" s="1" t="s">
        <v>997</v>
      </c>
      <c r="AV12" s="1" t="s">
        <v>998</v>
      </c>
      <c r="AW12" s="1"/>
      <c r="AX12" s="1"/>
      <c r="AY12" s="1"/>
      <c r="AZ12" s="1"/>
    </row>
    <row r="13" spans="1:52" ht="24" customHeight="1">
      <c r="A13" s="1"/>
      <c r="B13" s="18"/>
      <c r="C13" s="119"/>
      <c r="D13" s="125"/>
      <c r="E13" s="107"/>
      <c r="F13" s="28" t="s">
        <v>1039</v>
      </c>
      <c r="G13" s="34"/>
      <c r="H13" s="34"/>
      <c r="I13" s="34"/>
      <c r="J13" s="34"/>
      <c r="K13" s="34"/>
      <c r="L13" s="34"/>
      <c r="M13" s="34"/>
      <c r="N13" s="34"/>
      <c r="O13" s="34"/>
      <c r="P13" s="34"/>
      <c r="Q13" s="34"/>
      <c r="R13" s="34"/>
      <c r="S13" s="34"/>
      <c r="T13" s="34"/>
      <c r="U13" s="34"/>
      <c r="V13" s="35">
        <v>270</v>
      </c>
      <c r="W13" s="35">
        <v>0</v>
      </c>
      <c r="X13" s="35"/>
      <c r="Y13" s="35"/>
      <c r="Z13" s="35">
        <f>Y13*1.05</f>
        <v>0</v>
      </c>
      <c r="AA13" s="35"/>
      <c r="AB13" s="35"/>
      <c r="AC13" s="35"/>
      <c r="AD13" s="6"/>
      <c r="AE13" s="1"/>
      <c r="AF13" s="1"/>
      <c r="AG13" s="1"/>
      <c r="AH13" s="1"/>
      <c r="AI13" s="1"/>
      <c r="AJ13" s="1"/>
      <c r="AK13" s="1"/>
      <c r="AL13" s="1"/>
      <c r="AM13" s="1"/>
      <c r="AN13" s="1"/>
      <c r="AO13" s="1"/>
      <c r="AP13" s="1"/>
      <c r="AQ13" s="1"/>
      <c r="AR13" s="1"/>
      <c r="AS13" s="1"/>
      <c r="AT13" s="1"/>
      <c r="AU13" s="1"/>
      <c r="AV13" s="1"/>
      <c r="AW13" s="1"/>
      <c r="AX13" s="1"/>
      <c r="AY13" s="1"/>
      <c r="AZ13" s="1"/>
    </row>
    <row r="14" spans="1:52" ht="29.25" customHeight="1">
      <c r="A14" s="1"/>
      <c r="B14" s="18"/>
      <c r="C14" s="117" t="s">
        <v>889</v>
      </c>
      <c r="D14" s="106" t="s">
        <v>890</v>
      </c>
      <c r="E14" s="72"/>
      <c r="F14" s="79" t="s">
        <v>1071</v>
      </c>
      <c r="G14" s="34"/>
      <c r="H14" s="34"/>
      <c r="I14" s="34"/>
      <c r="J14" s="34"/>
      <c r="K14" s="34"/>
      <c r="L14" s="34"/>
      <c r="M14" s="34"/>
      <c r="N14" s="34"/>
      <c r="O14" s="34"/>
      <c r="P14" s="34"/>
      <c r="Q14" s="34"/>
      <c r="R14" s="34"/>
      <c r="S14" s="34"/>
      <c r="T14" s="34"/>
      <c r="U14" s="34"/>
      <c r="V14" s="35">
        <v>0</v>
      </c>
      <c r="W14" s="35">
        <v>0</v>
      </c>
      <c r="X14" s="35">
        <v>0</v>
      </c>
      <c r="Y14" s="35">
        <v>0</v>
      </c>
      <c r="Z14" s="35"/>
      <c r="AA14" s="25">
        <f>Y14*1.11</f>
        <v>0</v>
      </c>
      <c r="AB14" s="35">
        <f aca="true" t="shared" si="1" ref="AB14:AB47">AA14*1.1</f>
        <v>0</v>
      </c>
      <c r="AC14" s="35"/>
      <c r="AD14" s="6"/>
      <c r="AE14" s="1"/>
      <c r="AF14" s="1"/>
      <c r="AG14" s="1"/>
      <c r="AH14" s="1"/>
      <c r="AI14" s="1"/>
      <c r="AJ14" s="1"/>
      <c r="AK14" s="1"/>
      <c r="AL14" s="1"/>
      <c r="AM14" s="1"/>
      <c r="AN14" s="1"/>
      <c r="AO14" s="1"/>
      <c r="AP14" s="1"/>
      <c r="AQ14" s="1"/>
      <c r="AR14" s="1"/>
      <c r="AS14" s="1"/>
      <c r="AT14" s="1"/>
      <c r="AU14" s="1"/>
      <c r="AV14" s="1"/>
      <c r="AW14" s="1"/>
      <c r="AX14" s="1"/>
      <c r="AY14" s="1"/>
      <c r="AZ14" s="1"/>
    </row>
    <row r="15" spans="1:52" ht="35.25" customHeight="1">
      <c r="A15" s="1"/>
      <c r="B15" s="18"/>
      <c r="C15" s="118"/>
      <c r="D15" s="111"/>
      <c r="E15" s="72"/>
      <c r="F15" s="33" t="s">
        <v>1142</v>
      </c>
      <c r="G15" s="34"/>
      <c r="H15" s="34"/>
      <c r="I15" s="34"/>
      <c r="J15" s="34"/>
      <c r="K15" s="34"/>
      <c r="L15" s="34"/>
      <c r="M15" s="34"/>
      <c r="N15" s="34"/>
      <c r="O15" s="34"/>
      <c r="P15" s="34"/>
      <c r="Q15" s="34"/>
      <c r="R15" s="34"/>
      <c r="S15" s="34"/>
      <c r="T15" s="34"/>
      <c r="U15" s="34"/>
      <c r="V15" s="35">
        <v>0</v>
      </c>
      <c r="W15" s="35">
        <v>0</v>
      </c>
      <c r="X15" s="35">
        <f>W15*1.11</f>
        <v>0</v>
      </c>
      <c r="Y15" s="35">
        <f>X15*1.11</f>
        <v>0</v>
      </c>
      <c r="Z15" s="35"/>
      <c r="AA15" s="25">
        <f>Y15*1.11</f>
        <v>0</v>
      </c>
      <c r="AB15" s="35">
        <f t="shared" si="1"/>
        <v>0</v>
      </c>
      <c r="AC15" s="35"/>
      <c r="AD15" s="6"/>
      <c r="AE15" s="1"/>
      <c r="AF15" s="1"/>
      <c r="AG15" s="1"/>
      <c r="AH15" s="1"/>
      <c r="AI15" s="1"/>
      <c r="AJ15" s="1"/>
      <c r="AK15" s="1"/>
      <c r="AL15" s="1"/>
      <c r="AM15" s="1"/>
      <c r="AN15" s="1"/>
      <c r="AO15" s="1"/>
      <c r="AP15" s="1"/>
      <c r="AQ15" s="1"/>
      <c r="AR15" s="1"/>
      <c r="AS15" s="1"/>
      <c r="AT15" s="1"/>
      <c r="AU15" s="1"/>
      <c r="AV15" s="1"/>
      <c r="AW15" s="1"/>
      <c r="AX15" s="1"/>
      <c r="AY15" s="1"/>
      <c r="AZ15" s="1"/>
    </row>
    <row r="16" spans="1:52" ht="35.25" customHeight="1">
      <c r="A16" s="1"/>
      <c r="B16" s="18"/>
      <c r="C16" s="119"/>
      <c r="D16" s="107"/>
      <c r="E16" s="72"/>
      <c r="F16" s="33" t="s">
        <v>471</v>
      </c>
      <c r="G16" s="34"/>
      <c r="H16" s="34"/>
      <c r="I16" s="34"/>
      <c r="J16" s="34"/>
      <c r="K16" s="34"/>
      <c r="L16" s="34"/>
      <c r="M16" s="34"/>
      <c r="N16" s="34"/>
      <c r="O16" s="34"/>
      <c r="P16" s="34"/>
      <c r="Q16" s="34"/>
      <c r="R16" s="34"/>
      <c r="S16" s="34"/>
      <c r="T16" s="34"/>
      <c r="U16" s="34"/>
      <c r="V16" s="35">
        <v>0</v>
      </c>
      <c r="W16" s="35">
        <v>0</v>
      </c>
      <c r="X16" s="35">
        <v>0</v>
      </c>
      <c r="Y16" s="35">
        <v>0</v>
      </c>
      <c r="Z16" s="35"/>
      <c r="AA16" s="25">
        <f>Y16*1.11</f>
        <v>0</v>
      </c>
      <c r="AB16" s="35">
        <f t="shared" si="1"/>
        <v>0</v>
      </c>
      <c r="AC16" s="35"/>
      <c r="AD16" s="6"/>
      <c r="AE16" s="1"/>
      <c r="AF16" s="1"/>
      <c r="AG16" s="1"/>
      <c r="AH16" s="1"/>
      <c r="AI16" s="1"/>
      <c r="AJ16" s="1"/>
      <c r="AK16" s="1"/>
      <c r="AL16" s="1"/>
      <c r="AM16" s="1"/>
      <c r="AN16" s="1"/>
      <c r="AO16" s="1"/>
      <c r="AP16" s="1"/>
      <c r="AQ16" s="1"/>
      <c r="AR16" s="1"/>
      <c r="AS16" s="1"/>
      <c r="AT16" s="1"/>
      <c r="AU16" s="1"/>
      <c r="AV16" s="1"/>
      <c r="AW16" s="1"/>
      <c r="AX16" s="1"/>
      <c r="AY16" s="1"/>
      <c r="AZ16" s="1"/>
    </row>
    <row r="17" spans="1:52" ht="35.25" customHeight="1">
      <c r="A17" s="1"/>
      <c r="B17" s="17"/>
      <c r="C17" s="68" t="s">
        <v>825</v>
      </c>
      <c r="D17" s="69" t="s">
        <v>4</v>
      </c>
      <c r="E17" s="67"/>
      <c r="F17" s="80" t="s">
        <v>1073</v>
      </c>
      <c r="G17" s="11"/>
      <c r="H17" s="11"/>
      <c r="I17" s="11"/>
      <c r="J17" s="11"/>
      <c r="K17" s="11"/>
      <c r="L17" s="11"/>
      <c r="M17" s="11"/>
      <c r="N17" s="11"/>
      <c r="O17" s="11"/>
      <c r="P17" s="11"/>
      <c r="Q17" s="11"/>
      <c r="R17" s="11"/>
      <c r="S17" s="11"/>
      <c r="T17" s="11"/>
      <c r="U17" s="11"/>
      <c r="V17" s="25">
        <v>120</v>
      </c>
      <c r="W17" s="25">
        <v>116.8</v>
      </c>
      <c r="X17" s="25">
        <v>64.8</v>
      </c>
      <c r="Y17" s="25">
        <f>X17*1.11</f>
        <v>71.928</v>
      </c>
      <c r="Z17" s="25"/>
      <c r="AA17" s="25">
        <f>Y17*1.1</f>
        <v>79.1208</v>
      </c>
      <c r="AB17" s="35">
        <f t="shared" si="1"/>
        <v>87.03288</v>
      </c>
      <c r="AC17" s="25"/>
      <c r="AD17" s="6"/>
      <c r="AE17" s="1"/>
      <c r="AF17" s="1"/>
      <c r="AG17" s="1"/>
      <c r="AH17" s="1"/>
      <c r="AI17" s="1"/>
      <c r="AJ17" s="1"/>
      <c r="AK17" s="1"/>
      <c r="AL17" s="1"/>
      <c r="AM17" s="1"/>
      <c r="AN17" s="1"/>
      <c r="AO17" s="1"/>
      <c r="AP17" s="1"/>
      <c r="AQ17" s="1"/>
      <c r="AR17" s="1"/>
      <c r="AS17" s="1"/>
      <c r="AT17" s="1"/>
      <c r="AU17" s="1"/>
      <c r="AV17" s="1"/>
      <c r="AW17" s="1"/>
      <c r="AX17" s="1"/>
      <c r="AY17" s="1"/>
      <c r="AZ17" s="1"/>
    </row>
    <row r="18" spans="1:52" ht="42.75" customHeight="1">
      <c r="A18" s="1"/>
      <c r="B18" s="17"/>
      <c r="C18" s="68" t="s">
        <v>452</v>
      </c>
      <c r="D18" s="69" t="s">
        <v>5</v>
      </c>
      <c r="E18" s="67"/>
      <c r="F18" s="80" t="s">
        <v>1073</v>
      </c>
      <c r="G18" s="11"/>
      <c r="H18" s="11"/>
      <c r="I18" s="11"/>
      <c r="J18" s="11"/>
      <c r="K18" s="11"/>
      <c r="L18" s="11"/>
      <c r="M18" s="11"/>
      <c r="N18" s="11"/>
      <c r="O18" s="11"/>
      <c r="P18" s="11"/>
      <c r="Q18" s="11"/>
      <c r="R18" s="11"/>
      <c r="S18" s="11"/>
      <c r="T18" s="11"/>
      <c r="U18" s="11"/>
      <c r="V18" s="25">
        <v>25</v>
      </c>
      <c r="W18" s="25">
        <v>0</v>
      </c>
      <c r="X18" s="25">
        <v>26.5</v>
      </c>
      <c r="Y18" s="25">
        <f>X18*1.11</f>
        <v>29.415000000000003</v>
      </c>
      <c r="Z18" s="25"/>
      <c r="AA18" s="25">
        <f>Y18*1.1</f>
        <v>32.356500000000004</v>
      </c>
      <c r="AB18" s="35">
        <f t="shared" si="1"/>
        <v>35.59215000000001</v>
      </c>
      <c r="AC18" s="25"/>
      <c r="AD18" s="6"/>
      <c r="AE18" s="1"/>
      <c r="AF18" s="1"/>
      <c r="AG18" s="1"/>
      <c r="AH18" s="1"/>
      <c r="AI18" s="1"/>
      <c r="AJ18" s="1"/>
      <c r="AK18" s="1"/>
      <c r="AL18" s="1"/>
      <c r="AM18" s="1"/>
      <c r="AN18" s="1"/>
      <c r="AO18" s="1"/>
      <c r="AP18" s="1"/>
      <c r="AQ18" s="1"/>
      <c r="AR18" s="1"/>
      <c r="AS18" s="1"/>
      <c r="AT18" s="1"/>
      <c r="AU18" s="1"/>
      <c r="AV18" s="1"/>
      <c r="AW18" s="1"/>
      <c r="AX18" s="1"/>
      <c r="AY18" s="1"/>
      <c r="AZ18" s="1"/>
    </row>
    <row r="19" spans="1:52" ht="31.5" customHeight="1">
      <c r="A19" s="1"/>
      <c r="B19" s="17"/>
      <c r="C19" s="20" t="s">
        <v>453</v>
      </c>
      <c r="D19" s="12" t="s">
        <v>285</v>
      </c>
      <c r="E19" s="13"/>
      <c r="F19" s="28" t="s">
        <v>1137</v>
      </c>
      <c r="G19" s="11"/>
      <c r="H19" s="11"/>
      <c r="I19" s="11"/>
      <c r="J19" s="11"/>
      <c r="K19" s="11"/>
      <c r="L19" s="11"/>
      <c r="M19" s="11"/>
      <c r="N19" s="11"/>
      <c r="O19" s="11"/>
      <c r="P19" s="11"/>
      <c r="Q19" s="11"/>
      <c r="R19" s="11"/>
      <c r="S19" s="11"/>
      <c r="T19" s="11"/>
      <c r="U19" s="11"/>
      <c r="V19" s="25">
        <v>0</v>
      </c>
      <c r="W19" s="25">
        <v>0</v>
      </c>
      <c r="X19" s="25">
        <v>0</v>
      </c>
      <c r="Y19" s="25">
        <v>0</v>
      </c>
      <c r="Z19" s="25"/>
      <c r="AA19" s="25">
        <f>Y19*1.11</f>
        <v>0</v>
      </c>
      <c r="AB19" s="35">
        <f t="shared" si="1"/>
        <v>0</v>
      </c>
      <c r="AC19" s="25"/>
      <c r="AD19" s="6"/>
      <c r="AE19" s="1"/>
      <c r="AF19" s="1" t="s">
        <v>1127</v>
      </c>
      <c r="AG19" s="1" t="s">
        <v>1128</v>
      </c>
      <c r="AH19" s="1" t="s">
        <v>1129</v>
      </c>
      <c r="AI19" s="1" t="s">
        <v>1130</v>
      </c>
      <c r="AJ19" s="1" t="s">
        <v>407</v>
      </c>
      <c r="AK19" s="1" t="s">
        <v>408</v>
      </c>
      <c r="AL19" s="1" t="s">
        <v>409</v>
      </c>
      <c r="AM19" s="1" t="s">
        <v>410</v>
      </c>
      <c r="AN19" s="1" t="s">
        <v>411</v>
      </c>
      <c r="AO19" s="1" t="s">
        <v>412</v>
      </c>
      <c r="AP19" s="1" t="s">
        <v>413</v>
      </c>
      <c r="AQ19" s="1" t="s">
        <v>414</v>
      </c>
      <c r="AR19" s="1" t="s">
        <v>415</v>
      </c>
      <c r="AS19" s="1" t="s">
        <v>416</v>
      </c>
      <c r="AT19" s="1" t="s">
        <v>417</v>
      </c>
      <c r="AU19" s="1" t="s">
        <v>418</v>
      </c>
      <c r="AV19" s="1" t="s">
        <v>419</v>
      </c>
      <c r="AW19" s="1"/>
      <c r="AX19" s="1"/>
      <c r="AY19" s="1"/>
      <c r="AZ19" s="1"/>
    </row>
    <row r="20" spans="1:52" ht="31.5" customHeight="1">
      <c r="A20" s="1"/>
      <c r="B20" s="17"/>
      <c r="C20" s="117" t="s">
        <v>965</v>
      </c>
      <c r="D20" s="106" t="s">
        <v>877</v>
      </c>
      <c r="E20" s="13"/>
      <c r="F20" s="80" t="s">
        <v>1072</v>
      </c>
      <c r="G20" s="11"/>
      <c r="H20" s="11"/>
      <c r="I20" s="11"/>
      <c r="J20" s="11"/>
      <c r="K20" s="11"/>
      <c r="L20" s="11"/>
      <c r="M20" s="11"/>
      <c r="N20" s="11"/>
      <c r="O20" s="11"/>
      <c r="P20" s="11"/>
      <c r="Q20" s="11"/>
      <c r="R20" s="11"/>
      <c r="S20" s="11"/>
      <c r="T20" s="11"/>
      <c r="U20" s="11"/>
      <c r="V20" s="25">
        <v>110</v>
      </c>
      <c r="W20" s="25">
        <v>106.5</v>
      </c>
      <c r="X20" s="25">
        <v>230</v>
      </c>
      <c r="Y20" s="25">
        <f>X20*1.11</f>
        <v>255.3</v>
      </c>
      <c r="Z20" s="25"/>
      <c r="AA20" s="25">
        <f>Y20*1.1</f>
        <v>280.83000000000004</v>
      </c>
      <c r="AB20" s="35">
        <f t="shared" si="1"/>
        <v>308.91300000000007</v>
      </c>
      <c r="AC20" s="25"/>
      <c r="AD20" s="6"/>
      <c r="AE20" s="1"/>
      <c r="AF20" s="1"/>
      <c r="AG20" s="1"/>
      <c r="AH20" s="1"/>
      <c r="AI20" s="1"/>
      <c r="AJ20" s="1"/>
      <c r="AK20" s="1"/>
      <c r="AL20" s="1"/>
      <c r="AM20" s="1"/>
      <c r="AN20" s="1"/>
      <c r="AO20" s="1"/>
      <c r="AP20" s="1"/>
      <c r="AQ20" s="1"/>
      <c r="AR20" s="1"/>
      <c r="AS20" s="1"/>
      <c r="AT20" s="1"/>
      <c r="AU20" s="1"/>
      <c r="AV20" s="1"/>
      <c r="AW20" s="1"/>
      <c r="AX20" s="1"/>
      <c r="AY20" s="1"/>
      <c r="AZ20" s="1"/>
    </row>
    <row r="21" spans="1:52" ht="31.5" customHeight="1">
      <c r="A21" s="1"/>
      <c r="B21" s="17"/>
      <c r="C21" s="118"/>
      <c r="D21" s="111"/>
      <c r="E21" s="13"/>
      <c r="F21" s="28" t="s">
        <v>1042</v>
      </c>
      <c r="G21" s="11"/>
      <c r="H21" s="11"/>
      <c r="I21" s="11"/>
      <c r="J21" s="11"/>
      <c r="K21" s="11"/>
      <c r="L21" s="11"/>
      <c r="M21" s="11"/>
      <c r="N21" s="11"/>
      <c r="O21" s="11"/>
      <c r="P21" s="11"/>
      <c r="Q21" s="11"/>
      <c r="R21" s="11"/>
      <c r="S21" s="11"/>
      <c r="T21" s="11"/>
      <c r="U21" s="11"/>
      <c r="V21" s="25">
        <v>0</v>
      </c>
      <c r="W21" s="25">
        <v>0</v>
      </c>
      <c r="X21" s="25">
        <v>15</v>
      </c>
      <c r="Y21" s="25">
        <f>X21*1.11</f>
        <v>16.650000000000002</v>
      </c>
      <c r="Z21" s="25"/>
      <c r="AA21" s="25">
        <f>Y21*1.1</f>
        <v>18.315000000000005</v>
      </c>
      <c r="AB21" s="35">
        <f t="shared" si="1"/>
        <v>20.146500000000007</v>
      </c>
      <c r="AC21" s="25"/>
      <c r="AD21" s="6"/>
      <c r="AE21" s="1"/>
      <c r="AF21" s="1"/>
      <c r="AG21" s="1"/>
      <c r="AH21" s="1"/>
      <c r="AI21" s="1"/>
      <c r="AJ21" s="1"/>
      <c r="AK21" s="1"/>
      <c r="AL21" s="1"/>
      <c r="AM21" s="1"/>
      <c r="AN21" s="1"/>
      <c r="AO21" s="1"/>
      <c r="AP21" s="1"/>
      <c r="AQ21" s="1"/>
      <c r="AR21" s="1"/>
      <c r="AS21" s="1"/>
      <c r="AT21" s="1"/>
      <c r="AU21" s="1"/>
      <c r="AV21" s="1"/>
      <c r="AW21" s="1"/>
      <c r="AX21" s="1"/>
      <c r="AY21" s="1"/>
      <c r="AZ21" s="1"/>
    </row>
    <row r="22" spans="1:52" ht="31.5" customHeight="1">
      <c r="A22" s="1"/>
      <c r="B22" s="17"/>
      <c r="C22" s="118"/>
      <c r="D22" s="111"/>
      <c r="E22" s="13"/>
      <c r="F22" s="28" t="s">
        <v>1137</v>
      </c>
      <c r="G22" s="11"/>
      <c r="H22" s="11"/>
      <c r="I22" s="11"/>
      <c r="J22" s="11"/>
      <c r="K22" s="11"/>
      <c r="L22" s="11"/>
      <c r="M22" s="11"/>
      <c r="N22" s="11"/>
      <c r="O22" s="11"/>
      <c r="P22" s="11"/>
      <c r="Q22" s="11"/>
      <c r="R22" s="11"/>
      <c r="S22" s="11"/>
      <c r="T22" s="11"/>
      <c r="U22" s="11"/>
      <c r="V22" s="25">
        <v>3345</v>
      </c>
      <c r="W22" s="25">
        <v>3345</v>
      </c>
      <c r="X22" s="25">
        <v>0</v>
      </c>
      <c r="Y22" s="25">
        <v>0</v>
      </c>
      <c r="Z22" s="25">
        <f>Y22*1.11</f>
        <v>0</v>
      </c>
      <c r="AA22" s="25">
        <f>Z22*1.1</f>
        <v>0</v>
      </c>
      <c r="AB22" s="25">
        <f>AA22*1.11</f>
        <v>0</v>
      </c>
      <c r="AC22" s="25"/>
      <c r="AD22" s="6"/>
      <c r="AE22" s="1"/>
      <c r="AF22" s="1"/>
      <c r="AG22" s="1"/>
      <c r="AH22" s="1"/>
      <c r="AI22" s="1"/>
      <c r="AJ22" s="1"/>
      <c r="AK22" s="1"/>
      <c r="AL22" s="1"/>
      <c r="AM22" s="1"/>
      <c r="AN22" s="1"/>
      <c r="AO22" s="1"/>
      <c r="AP22" s="1"/>
      <c r="AQ22" s="1"/>
      <c r="AR22" s="1"/>
      <c r="AS22" s="1"/>
      <c r="AT22" s="1"/>
      <c r="AU22" s="1"/>
      <c r="AV22" s="1"/>
      <c r="AW22" s="1"/>
      <c r="AX22" s="1"/>
      <c r="AY22" s="1"/>
      <c r="AZ22" s="1"/>
    </row>
    <row r="23" spans="1:52" ht="31.5" customHeight="1">
      <c r="A23" s="1"/>
      <c r="B23" s="17"/>
      <c r="C23" s="119"/>
      <c r="D23" s="107"/>
      <c r="E23" s="13"/>
      <c r="F23" s="28" t="s">
        <v>193</v>
      </c>
      <c r="G23" s="11"/>
      <c r="H23" s="11"/>
      <c r="I23" s="11"/>
      <c r="J23" s="11"/>
      <c r="K23" s="11"/>
      <c r="L23" s="11"/>
      <c r="M23" s="11"/>
      <c r="N23" s="11"/>
      <c r="O23" s="11"/>
      <c r="P23" s="11"/>
      <c r="Q23" s="11"/>
      <c r="R23" s="11"/>
      <c r="S23" s="11"/>
      <c r="T23" s="11"/>
      <c r="U23" s="11"/>
      <c r="V23" s="25">
        <v>75</v>
      </c>
      <c r="W23" s="25">
        <v>72.2</v>
      </c>
      <c r="X23" s="25">
        <v>79.5</v>
      </c>
      <c r="Y23" s="25">
        <f>X23*1.11</f>
        <v>88.245</v>
      </c>
      <c r="Z23" s="25"/>
      <c r="AA23" s="25">
        <f>Y23*1.1</f>
        <v>97.06950000000002</v>
      </c>
      <c r="AB23" s="35">
        <f t="shared" si="1"/>
        <v>106.77645000000003</v>
      </c>
      <c r="AC23" s="25"/>
      <c r="AD23" s="6"/>
      <c r="AE23" s="1"/>
      <c r="AF23" s="1"/>
      <c r="AG23" s="1"/>
      <c r="AH23" s="1"/>
      <c r="AI23" s="1"/>
      <c r="AJ23" s="1"/>
      <c r="AK23" s="1"/>
      <c r="AL23" s="1"/>
      <c r="AM23" s="1"/>
      <c r="AN23" s="1"/>
      <c r="AO23" s="1"/>
      <c r="AP23" s="1"/>
      <c r="AQ23" s="1"/>
      <c r="AR23" s="1"/>
      <c r="AS23" s="1"/>
      <c r="AT23" s="1"/>
      <c r="AU23" s="1"/>
      <c r="AV23" s="1"/>
      <c r="AW23" s="1"/>
      <c r="AX23" s="1"/>
      <c r="AY23" s="1"/>
      <c r="AZ23" s="1"/>
    </row>
    <row r="24" spans="1:52" ht="24.75" customHeight="1">
      <c r="A24" s="1"/>
      <c r="B24" s="18"/>
      <c r="C24" s="20" t="s">
        <v>966</v>
      </c>
      <c r="D24" s="12" t="s">
        <v>1138</v>
      </c>
      <c r="E24" s="13"/>
      <c r="F24" s="28" t="s">
        <v>1137</v>
      </c>
      <c r="G24" s="11"/>
      <c r="H24" s="11"/>
      <c r="I24" s="11"/>
      <c r="J24" s="11"/>
      <c r="K24" s="11"/>
      <c r="L24" s="11"/>
      <c r="M24" s="11"/>
      <c r="N24" s="11"/>
      <c r="O24" s="11"/>
      <c r="P24" s="11"/>
      <c r="Q24" s="11"/>
      <c r="R24" s="11"/>
      <c r="S24" s="11"/>
      <c r="T24" s="11"/>
      <c r="U24" s="11"/>
      <c r="V24" s="25">
        <v>180</v>
      </c>
      <c r="W24" s="25">
        <v>180</v>
      </c>
      <c r="X24" s="25">
        <v>180</v>
      </c>
      <c r="Y24" s="25">
        <f>X24*1.11</f>
        <v>199.8</v>
      </c>
      <c r="Z24" s="25"/>
      <c r="AA24" s="25">
        <f>Y24*1.1</f>
        <v>219.78000000000003</v>
      </c>
      <c r="AB24" s="35">
        <f t="shared" si="1"/>
        <v>241.75800000000004</v>
      </c>
      <c r="AC24" s="25"/>
      <c r="AD24" s="6"/>
      <c r="AE24" s="1"/>
      <c r="AF24" s="1" t="s">
        <v>421</v>
      </c>
      <c r="AG24" s="1" t="s">
        <v>422</v>
      </c>
      <c r="AH24" s="1" t="s">
        <v>423</v>
      </c>
      <c r="AI24" s="1" t="s">
        <v>424</v>
      </c>
      <c r="AJ24" s="1" t="s">
        <v>425</v>
      </c>
      <c r="AK24" s="1" t="s">
        <v>1005</v>
      </c>
      <c r="AL24" s="1" t="s">
        <v>1006</v>
      </c>
      <c r="AM24" s="1" t="s">
        <v>277</v>
      </c>
      <c r="AN24" s="1" t="s">
        <v>278</v>
      </c>
      <c r="AO24" s="1" t="s">
        <v>279</v>
      </c>
      <c r="AP24" s="1" t="s">
        <v>280</v>
      </c>
      <c r="AQ24" s="1" t="s">
        <v>281</v>
      </c>
      <c r="AR24" s="1" t="s">
        <v>282</v>
      </c>
      <c r="AS24" s="1" t="s">
        <v>283</v>
      </c>
      <c r="AT24" s="1" t="s">
        <v>284</v>
      </c>
      <c r="AU24" s="1" t="s">
        <v>1240</v>
      </c>
      <c r="AV24" s="1" t="s">
        <v>1241</v>
      </c>
      <c r="AW24" s="1"/>
      <c r="AX24" s="1"/>
      <c r="AY24" s="1"/>
      <c r="AZ24" s="1"/>
    </row>
    <row r="25" spans="1:52" ht="50.25" customHeight="1">
      <c r="A25" s="1"/>
      <c r="B25" s="18"/>
      <c r="C25" s="68" t="s">
        <v>52</v>
      </c>
      <c r="D25" s="69" t="s">
        <v>731</v>
      </c>
      <c r="E25" s="67"/>
      <c r="F25" s="28" t="s">
        <v>1142</v>
      </c>
      <c r="G25" s="11"/>
      <c r="H25" s="11"/>
      <c r="I25" s="11"/>
      <c r="J25" s="11"/>
      <c r="K25" s="11"/>
      <c r="L25" s="11"/>
      <c r="M25" s="11"/>
      <c r="N25" s="11"/>
      <c r="O25" s="11"/>
      <c r="P25" s="11"/>
      <c r="Q25" s="11"/>
      <c r="R25" s="11"/>
      <c r="S25" s="11"/>
      <c r="T25" s="11"/>
      <c r="U25" s="11"/>
      <c r="V25" s="25">
        <v>0</v>
      </c>
      <c r="W25" s="25">
        <v>0</v>
      </c>
      <c r="X25" s="25">
        <v>0</v>
      </c>
      <c r="Y25" s="25">
        <v>0</v>
      </c>
      <c r="Z25" s="25"/>
      <c r="AA25" s="25">
        <f aca="true" t="shared" si="2" ref="AA25:AA30">Y25*1.11</f>
        <v>0</v>
      </c>
      <c r="AB25" s="35">
        <f t="shared" si="1"/>
        <v>0</v>
      </c>
      <c r="AC25" s="25"/>
      <c r="AD25" s="6"/>
      <c r="AE25" s="1"/>
      <c r="AF25" s="1" t="s">
        <v>1110</v>
      </c>
      <c r="AG25" s="1" t="s">
        <v>1111</v>
      </c>
      <c r="AH25" s="1" t="s">
        <v>1112</v>
      </c>
      <c r="AI25" s="1" t="s">
        <v>1113</v>
      </c>
      <c r="AJ25" s="1" t="s">
        <v>892</v>
      </c>
      <c r="AK25" s="1" t="s">
        <v>893</v>
      </c>
      <c r="AL25" s="1" t="s">
        <v>894</v>
      </c>
      <c r="AM25" s="1" t="s">
        <v>895</v>
      </c>
      <c r="AN25" s="1" t="s">
        <v>896</v>
      </c>
      <c r="AO25" s="1" t="s">
        <v>897</v>
      </c>
      <c r="AP25" s="1" t="s">
        <v>898</v>
      </c>
      <c r="AQ25" s="1" t="s">
        <v>899</v>
      </c>
      <c r="AR25" s="1" t="s">
        <v>900</v>
      </c>
      <c r="AS25" s="1" t="s">
        <v>901</v>
      </c>
      <c r="AT25" s="1" t="s">
        <v>902</v>
      </c>
      <c r="AU25" s="1" t="s">
        <v>866</v>
      </c>
      <c r="AV25" s="1" t="s">
        <v>867</v>
      </c>
      <c r="AW25" s="1"/>
      <c r="AX25" s="1"/>
      <c r="AY25" s="1"/>
      <c r="AZ25" s="1"/>
    </row>
    <row r="26" spans="1:52" ht="21.75" customHeight="1">
      <c r="A26" s="1"/>
      <c r="B26" s="18"/>
      <c r="C26" s="117" t="s">
        <v>876</v>
      </c>
      <c r="D26" s="123" t="s">
        <v>387</v>
      </c>
      <c r="E26" s="67"/>
      <c r="F26" s="28" t="s">
        <v>1140</v>
      </c>
      <c r="G26" s="11"/>
      <c r="H26" s="11"/>
      <c r="I26" s="11"/>
      <c r="J26" s="11"/>
      <c r="K26" s="11"/>
      <c r="L26" s="11"/>
      <c r="M26" s="11"/>
      <c r="N26" s="11"/>
      <c r="O26" s="11"/>
      <c r="P26" s="11"/>
      <c r="Q26" s="11"/>
      <c r="R26" s="11"/>
      <c r="S26" s="11"/>
      <c r="T26" s="11"/>
      <c r="U26" s="11"/>
      <c r="V26" s="25">
        <v>400</v>
      </c>
      <c r="W26" s="25">
        <v>400</v>
      </c>
      <c r="X26" s="25">
        <v>0</v>
      </c>
      <c r="Y26" s="25">
        <v>0</v>
      </c>
      <c r="Z26" s="25"/>
      <c r="AA26" s="25">
        <f t="shared" si="2"/>
        <v>0</v>
      </c>
      <c r="AB26" s="35">
        <f t="shared" si="1"/>
        <v>0</v>
      </c>
      <c r="AC26" s="25"/>
      <c r="AD26" s="6"/>
      <c r="AE26" s="1"/>
      <c r="AF26" s="1"/>
      <c r="AG26" s="1"/>
      <c r="AH26" s="1"/>
      <c r="AI26" s="1"/>
      <c r="AJ26" s="1"/>
      <c r="AK26" s="1"/>
      <c r="AL26" s="1"/>
      <c r="AM26" s="1"/>
      <c r="AN26" s="1"/>
      <c r="AO26" s="1"/>
      <c r="AP26" s="1"/>
      <c r="AQ26" s="1"/>
      <c r="AR26" s="1"/>
      <c r="AS26" s="1"/>
      <c r="AT26" s="1"/>
      <c r="AU26" s="1"/>
      <c r="AV26" s="1"/>
      <c r="AW26" s="1"/>
      <c r="AX26" s="1"/>
      <c r="AY26" s="1"/>
      <c r="AZ26" s="1"/>
    </row>
    <row r="27" spans="1:52" ht="19.5" customHeight="1">
      <c r="A27" s="1"/>
      <c r="B27" s="18"/>
      <c r="C27" s="119"/>
      <c r="D27" s="125"/>
      <c r="E27" s="67"/>
      <c r="F27" s="28" t="s">
        <v>1141</v>
      </c>
      <c r="G27" s="11"/>
      <c r="H27" s="11"/>
      <c r="I27" s="11"/>
      <c r="J27" s="11"/>
      <c r="K27" s="11"/>
      <c r="L27" s="11"/>
      <c r="M27" s="11"/>
      <c r="N27" s="11"/>
      <c r="O27" s="11"/>
      <c r="P27" s="11"/>
      <c r="Q27" s="11"/>
      <c r="R27" s="11"/>
      <c r="S27" s="11"/>
      <c r="T27" s="11"/>
      <c r="U27" s="11"/>
      <c r="V27" s="25">
        <v>500</v>
      </c>
      <c r="W27" s="25">
        <v>500</v>
      </c>
      <c r="X27" s="25">
        <v>0</v>
      </c>
      <c r="Y27" s="25">
        <v>0</v>
      </c>
      <c r="Z27" s="25"/>
      <c r="AA27" s="25">
        <f t="shared" si="2"/>
        <v>0</v>
      </c>
      <c r="AB27" s="35">
        <f t="shared" si="1"/>
        <v>0</v>
      </c>
      <c r="AC27" s="25"/>
      <c r="AD27" s="6"/>
      <c r="AE27" s="1"/>
      <c r="AF27" s="1"/>
      <c r="AG27" s="1"/>
      <c r="AH27" s="1"/>
      <c r="AI27" s="1"/>
      <c r="AJ27" s="1"/>
      <c r="AK27" s="1"/>
      <c r="AL27" s="1"/>
      <c r="AM27" s="1"/>
      <c r="AN27" s="1"/>
      <c r="AO27" s="1"/>
      <c r="AP27" s="1"/>
      <c r="AQ27" s="1"/>
      <c r="AR27" s="1"/>
      <c r="AS27" s="1"/>
      <c r="AT27" s="1"/>
      <c r="AU27" s="1"/>
      <c r="AV27" s="1"/>
      <c r="AW27" s="1"/>
      <c r="AX27" s="1"/>
      <c r="AY27" s="1"/>
      <c r="AZ27" s="1"/>
    </row>
    <row r="28" spans="1:52" ht="24" customHeight="1">
      <c r="A28" s="1"/>
      <c r="B28" s="18"/>
      <c r="C28" s="131" t="s">
        <v>942</v>
      </c>
      <c r="D28" s="123" t="s">
        <v>732</v>
      </c>
      <c r="E28" s="67"/>
      <c r="F28" s="28" t="s">
        <v>1140</v>
      </c>
      <c r="G28" s="11"/>
      <c r="H28" s="11"/>
      <c r="I28" s="11"/>
      <c r="J28" s="11"/>
      <c r="K28" s="11"/>
      <c r="L28" s="11"/>
      <c r="M28" s="11"/>
      <c r="N28" s="11"/>
      <c r="O28" s="11"/>
      <c r="P28" s="11"/>
      <c r="Q28" s="11"/>
      <c r="R28" s="11"/>
      <c r="S28" s="11"/>
      <c r="T28" s="11"/>
      <c r="U28" s="11"/>
      <c r="V28" s="25">
        <v>40</v>
      </c>
      <c r="W28" s="25">
        <v>40</v>
      </c>
      <c r="X28" s="25">
        <v>0</v>
      </c>
      <c r="Y28" s="25">
        <v>0</v>
      </c>
      <c r="Z28" s="25"/>
      <c r="AA28" s="25">
        <f t="shared" si="2"/>
        <v>0</v>
      </c>
      <c r="AB28" s="35">
        <f t="shared" si="1"/>
        <v>0</v>
      </c>
      <c r="AC28" s="25"/>
      <c r="AD28" s="6"/>
      <c r="AE28" s="1"/>
      <c r="AF28" s="1"/>
      <c r="AG28" s="1"/>
      <c r="AH28" s="1"/>
      <c r="AI28" s="1"/>
      <c r="AJ28" s="1"/>
      <c r="AK28" s="1"/>
      <c r="AL28" s="1"/>
      <c r="AM28" s="1"/>
      <c r="AN28" s="1"/>
      <c r="AO28" s="1"/>
      <c r="AP28" s="1"/>
      <c r="AQ28" s="1"/>
      <c r="AR28" s="1"/>
      <c r="AS28" s="1"/>
      <c r="AT28" s="1"/>
      <c r="AU28" s="1"/>
      <c r="AV28" s="1"/>
      <c r="AW28" s="1"/>
      <c r="AX28" s="1"/>
      <c r="AY28" s="1"/>
      <c r="AZ28" s="1"/>
    </row>
    <row r="29" spans="1:52" ht="24.75" customHeight="1">
      <c r="A29" s="1"/>
      <c r="B29" s="18"/>
      <c r="C29" s="132"/>
      <c r="D29" s="125"/>
      <c r="E29" s="13"/>
      <c r="F29" s="28" t="s">
        <v>1141</v>
      </c>
      <c r="G29" s="11"/>
      <c r="H29" s="11"/>
      <c r="I29" s="11"/>
      <c r="J29" s="11"/>
      <c r="K29" s="11"/>
      <c r="L29" s="11"/>
      <c r="M29" s="11"/>
      <c r="N29" s="11"/>
      <c r="O29" s="11"/>
      <c r="P29" s="11"/>
      <c r="Q29" s="11"/>
      <c r="R29" s="11"/>
      <c r="S29" s="11"/>
      <c r="T29" s="11"/>
      <c r="U29" s="11"/>
      <c r="V29" s="25">
        <v>300</v>
      </c>
      <c r="W29" s="25">
        <v>300</v>
      </c>
      <c r="X29" s="25">
        <v>0</v>
      </c>
      <c r="Y29" s="25">
        <v>0</v>
      </c>
      <c r="Z29" s="25"/>
      <c r="AA29" s="25">
        <f t="shared" si="2"/>
        <v>0</v>
      </c>
      <c r="AB29" s="35">
        <f t="shared" si="1"/>
        <v>0</v>
      </c>
      <c r="AC29" s="25"/>
      <c r="AD29" s="6"/>
      <c r="AE29" s="1"/>
      <c r="AF29" s="1" t="s">
        <v>869</v>
      </c>
      <c r="AG29" s="1" t="s">
        <v>870</v>
      </c>
      <c r="AH29" s="1" t="s">
        <v>511</v>
      </c>
      <c r="AI29" s="1" t="s">
        <v>512</v>
      </c>
      <c r="AJ29" s="1" t="s">
        <v>513</v>
      </c>
      <c r="AK29" s="1" t="s">
        <v>750</v>
      </c>
      <c r="AL29" s="1" t="s">
        <v>751</v>
      </c>
      <c r="AM29" s="1" t="s">
        <v>752</v>
      </c>
      <c r="AN29" s="1" t="s">
        <v>753</v>
      </c>
      <c r="AO29" s="1" t="s">
        <v>754</v>
      </c>
      <c r="AP29" s="1" t="s">
        <v>755</v>
      </c>
      <c r="AQ29" s="1" t="s">
        <v>1143</v>
      </c>
      <c r="AR29" s="1" t="s">
        <v>1144</v>
      </c>
      <c r="AS29" s="1" t="s">
        <v>1145</v>
      </c>
      <c r="AT29" s="1" t="s">
        <v>705</v>
      </c>
      <c r="AU29" s="1" t="s">
        <v>706</v>
      </c>
      <c r="AV29" s="1" t="s">
        <v>707</v>
      </c>
      <c r="AW29" s="1"/>
      <c r="AX29" s="1"/>
      <c r="AY29" s="1"/>
      <c r="AZ29" s="1"/>
    </row>
    <row r="30" spans="1:52" ht="31.5" customHeight="1">
      <c r="A30" s="1"/>
      <c r="B30" s="18"/>
      <c r="C30" s="84" t="s">
        <v>943</v>
      </c>
      <c r="D30" s="70" t="s">
        <v>388</v>
      </c>
      <c r="E30" s="13"/>
      <c r="F30" s="28" t="s">
        <v>1140</v>
      </c>
      <c r="G30" s="11"/>
      <c r="H30" s="11"/>
      <c r="I30" s="11"/>
      <c r="J30" s="11"/>
      <c r="K30" s="11"/>
      <c r="L30" s="11"/>
      <c r="M30" s="11"/>
      <c r="N30" s="11"/>
      <c r="O30" s="11"/>
      <c r="P30" s="11"/>
      <c r="Q30" s="11"/>
      <c r="R30" s="11"/>
      <c r="S30" s="11"/>
      <c r="T30" s="11"/>
      <c r="U30" s="11"/>
      <c r="V30" s="25">
        <v>2773.9</v>
      </c>
      <c r="W30" s="25">
        <v>2773.9</v>
      </c>
      <c r="X30" s="25">
        <v>0</v>
      </c>
      <c r="Y30" s="25">
        <v>0</v>
      </c>
      <c r="Z30" s="25"/>
      <c r="AA30" s="25">
        <f t="shared" si="2"/>
        <v>0</v>
      </c>
      <c r="AB30" s="35">
        <f t="shared" si="1"/>
        <v>0</v>
      </c>
      <c r="AC30" s="25"/>
      <c r="AD30" s="6"/>
      <c r="AE30" s="1"/>
      <c r="AF30" s="1"/>
      <c r="AG30" s="1"/>
      <c r="AH30" s="1"/>
      <c r="AI30" s="1"/>
      <c r="AJ30" s="1"/>
      <c r="AK30" s="1"/>
      <c r="AL30" s="1"/>
      <c r="AM30" s="1"/>
      <c r="AN30" s="1"/>
      <c r="AO30" s="1"/>
      <c r="AP30" s="1"/>
      <c r="AQ30" s="1"/>
      <c r="AR30" s="1"/>
      <c r="AS30" s="1"/>
      <c r="AT30" s="1"/>
      <c r="AU30" s="1"/>
      <c r="AV30" s="1"/>
      <c r="AW30" s="1"/>
      <c r="AX30" s="1"/>
      <c r="AY30" s="1"/>
      <c r="AZ30" s="1"/>
    </row>
    <row r="31" spans="1:52" ht="44.25" customHeight="1">
      <c r="A31" s="1"/>
      <c r="B31" s="18"/>
      <c r="C31" s="36" t="s">
        <v>730</v>
      </c>
      <c r="D31" s="12" t="s">
        <v>736</v>
      </c>
      <c r="E31" s="13"/>
      <c r="F31" s="28" t="s">
        <v>1141</v>
      </c>
      <c r="G31" s="11"/>
      <c r="H31" s="11"/>
      <c r="I31" s="11"/>
      <c r="J31" s="11"/>
      <c r="K31" s="11"/>
      <c r="L31" s="11"/>
      <c r="M31" s="11"/>
      <c r="N31" s="11"/>
      <c r="O31" s="11"/>
      <c r="P31" s="11"/>
      <c r="Q31" s="11"/>
      <c r="R31" s="11"/>
      <c r="S31" s="11"/>
      <c r="T31" s="11"/>
      <c r="U31" s="11"/>
      <c r="V31" s="25">
        <v>105878.2</v>
      </c>
      <c r="W31" s="25">
        <v>105878.2</v>
      </c>
      <c r="X31" s="25">
        <v>112246.7</v>
      </c>
      <c r="Y31" s="25">
        <f>X31*1.11</f>
        <v>124593.83700000001</v>
      </c>
      <c r="Z31" s="25"/>
      <c r="AA31" s="25">
        <f>Y31*1.1</f>
        <v>137053.22070000003</v>
      </c>
      <c r="AB31" s="35">
        <f t="shared" si="1"/>
        <v>150758.54277000006</v>
      </c>
      <c r="AC31" s="25"/>
      <c r="AD31" s="6"/>
      <c r="AE31" s="1"/>
      <c r="AF31" s="1"/>
      <c r="AG31" s="1"/>
      <c r="AH31" s="1"/>
      <c r="AI31" s="1"/>
      <c r="AJ31" s="1"/>
      <c r="AK31" s="1"/>
      <c r="AL31" s="1"/>
      <c r="AM31" s="1"/>
      <c r="AN31" s="1"/>
      <c r="AO31" s="1"/>
      <c r="AP31" s="1"/>
      <c r="AQ31" s="1"/>
      <c r="AR31" s="1"/>
      <c r="AS31" s="1"/>
      <c r="AT31" s="1"/>
      <c r="AU31" s="1"/>
      <c r="AV31" s="1"/>
      <c r="AW31" s="1"/>
      <c r="AX31" s="1"/>
      <c r="AY31" s="1"/>
      <c r="AZ31" s="1"/>
    </row>
    <row r="32" spans="1:52" ht="27.75" customHeight="1">
      <c r="A32" s="1"/>
      <c r="B32" s="18"/>
      <c r="C32" s="20" t="s">
        <v>944</v>
      </c>
      <c r="D32" s="12" t="s">
        <v>738</v>
      </c>
      <c r="E32" s="13"/>
      <c r="F32" s="28" t="s">
        <v>739</v>
      </c>
      <c r="G32" s="11"/>
      <c r="H32" s="11"/>
      <c r="I32" s="11"/>
      <c r="J32" s="11"/>
      <c r="K32" s="11"/>
      <c r="L32" s="11"/>
      <c r="M32" s="11"/>
      <c r="N32" s="11"/>
      <c r="O32" s="11"/>
      <c r="P32" s="11"/>
      <c r="Q32" s="11"/>
      <c r="R32" s="11"/>
      <c r="S32" s="11"/>
      <c r="T32" s="11"/>
      <c r="U32" s="11"/>
      <c r="V32" s="25">
        <v>325.8</v>
      </c>
      <c r="W32" s="25">
        <v>316.4</v>
      </c>
      <c r="X32" s="25">
        <v>380.8</v>
      </c>
      <c r="Y32" s="25">
        <f>X32*1.11</f>
        <v>422.68800000000005</v>
      </c>
      <c r="Z32" s="25"/>
      <c r="AA32" s="25">
        <f>Y32*1.1</f>
        <v>464.9568000000001</v>
      </c>
      <c r="AB32" s="35">
        <f t="shared" si="1"/>
        <v>511.45248000000015</v>
      </c>
      <c r="AC32" s="25"/>
      <c r="AD32" s="6"/>
      <c r="AE32" s="1"/>
      <c r="AF32" s="1" t="s">
        <v>579</v>
      </c>
      <c r="AG32" s="1" t="s">
        <v>580</v>
      </c>
      <c r="AH32" s="1" t="s">
        <v>791</v>
      </c>
      <c r="AI32" s="1" t="s">
        <v>581</v>
      </c>
      <c r="AJ32" s="1" t="s">
        <v>582</v>
      </c>
      <c r="AK32" s="1" t="s">
        <v>583</v>
      </c>
      <c r="AL32" s="1" t="s">
        <v>584</v>
      </c>
      <c r="AM32" s="1" t="s">
        <v>585</v>
      </c>
      <c r="AN32" s="1" t="s">
        <v>586</v>
      </c>
      <c r="AO32" s="1" t="s">
        <v>587</v>
      </c>
      <c r="AP32" s="1" t="s">
        <v>588</v>
      </c>
      <c r="AQ32" s="1" t="s">
        <v>589</v>
      </c>
      <c r="AR32" s="1" t="s">
        <v>590</v>
      </c>
      <c r="AS32" s="1" t="s">
        <v>591</v>
      </c>
      <c r="AT32" s="1" t="s">
        <v>592</v>
      </c>
      <c r="AU32" s="1" t="s">
        <v>391</v>
      </c>
      <c r="AV32" s="1" t="s">
        <v>392</v>
      </c>
      <c r="AW32" s="1"/>
      <c r="AX32" s="1"/>
      <c r="AY32" s="1"/>
      <c r="AZ32" s="1"/>
    </row>
    <row r="33" spans="1:52" ht="55.5" customHeight="1">
      <c r="A33" s="1"/>
      <c r="B33" s="18"/>
      <c r="C33" s="20" t="s">
        <v>289</v>
      </c>
      <c r="D33" s="12" t="s">
        <v>740</v>
      </c>
      <c r="E33" s="13"/>
      <c r="F33" s="28" t="s">
        <v>741</v>
      </c>
      <c r="G33" s="11"/>
      <c r="H33" s="11"/>
      <c r="I33" s="11"/>
      <c r="J33" s="11"/>
      <c r="K33" s="11"/>
      <c r="L33" s="11"/>
      <c r="M33" s="11"/>
      <c r="N33" s="11"/>
      <c r="O33" s="11"/>
      <c r="P33" s="11"/>
      <c r="Q33" s="11"/>
      <c r="R33" s="11"/>
      <c r="S33" s="11"/>
      <c r="T33" s="11"/>
      <c r="U33" s="11"/>
      <c r="V33" s="25">
        <f>U33*1.05</f>
        <v>0</v>
      </c>
      <c r="W33" s="25">
        <v>0</v>
      </c>
      <c r="X33" s="25">
        <v>2660</v>
      </c>
      <c r="Y33" s="25">
        <f>X33*1.11</f>
        <v>2952.6000000000004</v>
      </c>
      <c r="Z33" s="25"/>
      <c r="AA33" s="25">
        <f>Y33*1.11</f>
        <v>3277.386000000001</v>
      </c>
      <c r="AB33" s="35">
        <f t="shared" si="1"/>
        <v>3605.1246000000015</v>
      </c>
      <c r="AC33" s="25"/>
      <c r="AD33" s="6"/>
      <c r="AE33" s="1"/>
      <c r="AF33" s="1" t="s">
        <v>394</v>
      </c>
      <c r="AG33" s="1" t="s">
        <v>395</v>
      </c>
      <c r="AH33" s="1" t="s">
        <v>396</v>
      </c>
      <c r="AI33" s="1" t="s">
        <v>397</v>
      </c>
      <c r="AJ33" s="1" t="s">
        <v>398</v>
      </c>
      <c r="AK33" s="1" t="s">
        <v>399</v>
      </c>
      <c r="AL33" s="1" t="s">
        <v>1121</v>
      </c>
      <c r="AM33" s="1" t="s">
        <v>1122</v>
      </c>
      <c r="AN33" s="1" t="s">
        <v>33</v>
      </c>
      <c r="AO33" s="1" t="s">
        <v>34</v>
      </c>
      <c r="AP33" s="1" t="s">
        <v>35</v>
      </c>
      <c r="AQ33" s="1" t="s">
        <v>36</v>
      </c>
      <c r="AR33" s="1" t="s">
        <v>981</v>
      </c>
      <c r="AS33" s="1" t="s">
        <v>982</v>
      </c>
      <c r="AT33" s="1" t="s">
        <v>983</v>
      </c>
      <c r="AU33" s="1" t="s">
        <v>984</v>
      </c>
      <c r="AV33" s="1" t="s">
        <v>985</v>
      </c>
      <c r="AW33" s="1"/>
      <c r="AX33" s="1"/>
      <c r="AY33" s="1"/>
      <c r="AZ33" s="1"/>
    </row>
    <row r="34" spans="1:52" ht="44.25" customHeight="1">
      <c r="A34" s="1"/>
      <c r="B34" s="17"/>
      <c r="C34" s="20" t="s">
        <v>938</v>
      </c>
      <c r="D34" s="12" t="s">
        <v>286</v>
      </c>
      <c r="E34" s="13"/>
      <c r="F34" s="28" t="s">
        <v>741</v>
      </c>
      <c r="G34" s="11"/>
      <c r="H34" s="11"/>
      <c r="I34" s="11"/>
      <c r="J34" s="11"/>
      <c r="K34" s="11"/>
      <c r="L34" s="11"/>
      <c r="M34" s="11"/>
      <c r="N34" s="11"/>
      <c r="O34" s="11"/>
      <c r="P34" s="11"/>
      <c r="Q34" s="11"/>
      <c r="R34" s="11"/>
      <c r="S34" s="11"/>
      <c r="T34" s="11"/>
      <c r="U34" s="11"/>
      <c r="V34" s="25">
        <f>U34*1.05</f>
        <v>0</v>
      </c>
      <c r="W34" s="25">
        <v>0</v>
      </c>
      <c r="X34" s="25">
        <v>5706.9</v>
      </c>
      <c r="Y34" s="25">
        <f>X34*1.11</f>
        <v>6334.659000000001</v>
      </c>
      <c r="Z34" s="25"/>
      <c r="AA34" s="25">
        <f>Y34*1.11</f>
        <v>7031.471490000001</v>
      </c>
      <c r="AB34" s="35">
        <f t="shared" si="1"/>
        <v>7734.618639000001</v>
      </c>
      <c r="AC34" s="25"/>
      <c r="AD34" s="6"/>
      <c r="AE34" s="1"/>
      <c r="AF34" s="1" t="s">
        <v>987</v>
      </c>
      <c r="AG34" s="1" t="s">
        <v>988</v>
      </c>
      <c r="AH34" s="1" t="s">
        <v>989</v>
      </c>
      <c r="AI34" s="1" t="s">
        <v>990</v>
      </c>
      <c r="AJ34" s="1" t="s">
        <v>991</v>
      </c>
      <c r="AK34" s="1" t="s">
        <v>38</v>
      </c>
      <c r="AL34" s="1" t="s">
        <v>39</v>
      </c>
      <c r="AM34" s="1" t="s">
        <v>40</v>
      </c>
      <c r="AN34" s="1" t="s">
        <v>829</v>
      </c>
      <c r="AO34" s="1" t="s">
        <v>830</v>
      </c>
      <c r="AP34" s="1" t="s">
        <v>831</v>
      </c>
      <c r="AQ34" s="1" t="s">
        <v>832</v>
      </c>
      <c r="AR34" s="1" t="s">
        <v>619</v>
      </c>
      <c r="AS34" s="1" t="s">
        <v>620</v>
      </c>
      <c r="AT34" s="1" t="s">
        <v>621</v>
      </c>
      <c r="AU34" s="1" t="s">
        <v>622</v>
      </c>
      <c r="AV34" s="1" t="s">
        <v>623</v>
      </c>
      <c r="AW34" s="1"/>
      <c r="AX34" s="1"/>
      <c r="AY34" s="1"/>
      <c r="AZ34" s="1"/>
    </row>
    <row r="35" spans="1:52" ht="57.75" customHeight="1">
      <c r="A35" s="1"/>
      <c r="B35" s="17"/>
      <c r="C35" s="20" t="s">
        <v>939</v>
      </c>
      <c r="D35" s="12" t="s">
        <v>722</v>
      </c>
      <c r="E35" s="13"/>
      <c r="F35" s="28" t="s">
        <v>741</v>
      </c>
      <c r="G35" s="11"/>
      <c r="H35" s="11"/>
      <c r="I35" s="11"/>
      <c r="J35" s="11"/>
      <c r="K35" s="11"/>
      <c r="L35" s="11"/>
      <c r="M35" s="11"/>
      <c r="N35" s="11"/>
      <c r="O35" s="11"/>
      <c r="P35" s="11"/>
      <c r="Q35" s="11"/>
      <c r="R35" s="11"/>
      <c r="S35" s="11"/>
      <c r="T35" s="11"/>
      <c r="U35" s="11"/>
      <c r="V35" s="25">
        <f>U35*1.05</f>
        <v>0</v>
      </c>
      <c r="W35" s="25">
        <v>0</v>
      </c>
      <c r="X35" s="25">
        <v>2110</v>
      </c>
      <c r="Y35" s="25">
        <f>X35*1.11</f>
        <v>2342.1000000000004</v>
      </c>
      <c r="Z35" s="25"/>
      <c r="AA35" s="25">
        <f>Y35*1.11</f>
        <v>2599.7310000000007</v>
      </c>
      <c r="AB35" s="35">
        <f t="shared" si="1"/>
        <v>2859.704100000001</v>
      </c>
      <c r="AC35" s="25"/>
      <c r="AD35" s="6"/>
      <c r="AE35" s="1"/>
      <c r="AF35" s="1"/>
      <c r="AG35" s="1"/>
      <c r="AH35" s="1"/>
      <c r="AI35" s="1"/>
      <c r="AJ35" s="1"/>
      <c r="AK35" s="1"/>
      <c r="AL35" s="1"/>
      <c r="AM35" s="1"/>
      <c r="AN35" s="1"/>
      <c r="AO35" s="1"/>
      <c r="AP35" s="1"/>
      <c r="AQ35" s="1"/>
      <c r="AR35" s="1"/>
      <c r="AS35" s="1"/>
      <c r="AT35" s="1"/>
      <c r="AU35" s="1"/>
      <c r="AV35" s="1"/>
      <c r="AW35" s="1"/>
      <c r="AX35" s="1"/>
      <c r="AY35" s="1"/>
      <c r="AZ35" s="1"/>
    </row>
    <row r="36" spans="1:52" ht="31.5" customHeight="1">
      <c r="A36" s="1"/>
      <c r="B36" s="18"/>
      <c r="C36" s="20" t="s">
        <v>940</v>
      </c>
      <c r="D36" s="12" t="s">
        <v>287</v>
      </c>
      <c r="E36" s="13"/>
      <c r="F36" s="28" t="s">
        <v>741</v>
      </c>
      <c r="G36" s="11"/>
      <c r="H36" s="11"/>
      <c r="I36" s="11"/>
      <c r="J36" s="11"/>
      <c r="K36" s="11"/>
      <c r="L36" s="11"/>
      <c r="M36" s="11"/>
      <c r="N36" s="11"/>
      <c r="O36" s="11"/>
      <c r="P36" s="11"/>
      <c r="Q36" s="11"/>
      <c r="R36" s="11"/>
      <c r="S36" s="11"/>
      <c r="T36" s="11"/>
      <c r="U36" s="11"/>
      <c r="V36" s="78">
        <v>43</v>
      </c>
      <c r="W36" s="25">
        <v>43</v>
      </c>
      <c r="X36" s="25">
        <v>43</v>
      </c>
      <c r="Y36" s="25">
        <f aca="true" t="shared" si="3" ref="Y36:Y44">X36*1.11</f>
        <v>47.730000000000004</v>
      </c>
      <c r="Z36" s="25"/>
      <c r="AA36" s="25">
        <f aca="true" t="shared" si="4" ref="AA36:AA46">Y36*1.1</f>
        <v>52.50300000000001</v>
      </c>
      <c r="AB36" s="35">
        <f t="shared" si="1"/>
        <v>57.75330000000001</v>
      </c>
      <c r="AC36" s="25"/>
      <c r="AD36" s="6"/>
      <c r="AE36" s="1"/>
      <c r="AF36" s="1" t="s">
        <v>232</v>
      </c>
      <c r="AG36" s="1" t="s">
        <v>233</v>
      </c>
      <c r="AH36" s="1" t="s">
        <v>234</v>
      </c>
      <c r="AI36" s="1" t="s">
        <v>235</v>
      </c>
      <c r="AJ36" s="1" t="s">
        <v>236</v>
      </c>
      <c r="AK36" s="1" t="s">
        <v>237</v>
      </c>
      <c r="AL36" s="1" t="s">
        <v>238</v>
      </c>
      <c r="AM36" s="1" t="s">
        <v>556</v>
      </c>
      <c r="AN36" s="1" t="s">
        <v>557</v>
      </c>
      <c r="AO36" s="1" t="s">
        <v>775</v>
      </c>
      <c r="AP36" s="1" t="s">
        <v>776</v>
      </c>
      <c r="AQ36" s="1" t="s">
        <v>777</v>
      </c>
      <c r="AR36" s="1" t="s">
        <v>778</v>
      </c>
      <c r="AS36" s="1" t="s">
        <v>779</v>
      </c>
      <c r="AT36" s="1" t="s">
        <v>780</v>
      </c>
      <c r="AU36" s="1" t="s">
        <v>781</v>
      </c>
      <c r="AV36" s="1" t="s">
        <v>782</v>
      </c>
      <c r="AW36" s="1"/>
      <c r="AX36" s="1"/>
      <c r="AY36" s="1"/>
      <c r="AZ36" s="1"/>
    </row>
    <row r="37" spans="1:52" ht="31.5" customHeight="1">
      <c r="A37" s="1"/>
      <c r="B37" s="18"/>
      <c r="C37" s="20" t="s">
        <v>911</v>
      </c>
      <c r="D37" s="12" t="s">
        <v>288</v>
      </c>
      <c r="E37" s="13"/>
      <c r="F37" s="28" t="s">
        <v>741</v>
      </c>
      <c r="G37" s="11"/>
      <c r="H37" s="11"/>
      <c r="I37" s="11"/>
      <c r="J37" s="11"/>
      <c r="K37" s="11"/>
      <c r="L37" s="11"/>
      <c r="M37" s="11"/>
      <c r="N37" s="11"/>
      <c r="O37" s="11"/>
      <c r="P37" s="11"/>
      <c r="Q37" s="11"/>
      <c r="R37" s="11"/>
      <c r="S37" s="11"/>
      <c r="T37" s="11"/>
      <c r="U37" s="11"/>
      <c r="V37" s="25">
        <v>0</v>
      </c>
      <c r="W37" s="25">
        <v>0</v>
      </c>
      <c r="X37" s="25">
        <v>26.4</v>
      </c>
      <c r="Y37" s="25">
        <f t="shared" si="3"/>
        <v>29.304000000000002</v>
      </c>
      <c r="Z37" s="25"/>
      <c r="AA37" s="25">
        <f t="shared" si="4"/>
        <v>32.23440000000001</v>
      </c>
      <c r="AB37" s="35">
        <f t="shared" si="1"/>
        <v>35.45784000000001</v>
      </c>
      <c r="AC37" s="25"/>
      <c r="AD37" s="6"/>
      <c r="AE37" s="1"/>
      <c r="AF37" s="1"/>
      <c r="AG37" s="1"/>
      <c r="AH37" s="1"/>
      <c r="AI37" s="1"/>
      <c r="AJ37" s="1"/>
      <c r="AK37" s="1"/>
      <c r="AL37" s="1"/>
      <c r="AM37" s="1"/>
      <c r="AN37" s="1"/>
      <c r="AO37" s="1"/>
      <c r="AP37" s="1"/>
      <c r="AQ37" s="1"/>
      <c r="AR37" s="1"/>
      <c r="AS37" s="1"/>
      <c r="AT37" s="1"/>
      <c r="AU37" s="1"/>
      <c r="AV37" s="1"/>
      <c r="AW37" s="1"/>
      <c r="AX37" s="1"/>
      <c r="AY37" s="1"/>
      <c r="AZ37" s="1"/>
    </row>
    <row r="38" spans="1:52" ht="54.75" customHeight="1">
      <c r="A38" s="1"/>
      <c r="B38" s="18"/>
      <c r="C38" s="20" t="s">
        <v>912</v>
      </c>
      <c r="D38" s="12" t="s">
        <v>1161</v>
      </c>
      <c r="E38" s="13"/>
      <c r="F38" s="28" t="s">
        <v>741</v>
      </c>
      <c r="G38" s="11"/>
      <c r="H38" s="11"/>
      <c r="I38" s="11"/>
      <c r="J38" s="11"/>
      <c r="K38" s="11"/>
      <c r="L38" s="11"/>
      <c r="M38" s="11"/>
      <c r="N38" s="11"/>
      <c r="O38" s="11"/>
      <c r="P38" s="11"/>
      <c r="Q38" s="11"/>
      <c r="R38" s="11"/>
      <c r="S38" s="11"/>
      <c r="T38" s="11"/>
      <c r="U38" s="11"/>
      <c r="V38" s="25">
        <v>54</v>
      </c>
      <c r="W38" s="25">
        <v>51</v>
      </c>
      <c r="X38" s="25">
        <v>141</v>
      </c>
      <c r="Y38" s="25">
        <f t="shared" si="3"/>
        <v>156.51000000000002</v>
      </c>
      <c r="Z38" s="25"/>
      <c r="AA38" s="25">
        <f t="shared" si="4"/>
        <v>172.16100000000003</v>
      </c>
      <c r="AB38" s="35">
        <f t="shared" si="1"/>
        <v>189.37710000000004</v>
      </c>
      <c r="AC38" s="25"/>
      <c r="AD38" s="6"/>
      <c r="AE38" s="1"/>
      <c r="AF38" s="1"/>
      <c r="AG38" s="1"/>
      <c r="AH38" s="1"/>
      <c r="AI38" s="1"/>
      <c r="AJ38" s="1"/>
      <c r="AK38" s="1"/>
      <c r="AL38" s="1"/>
      <c r="AM38" s="1"/>
      <c r="AN38" s="1"/>
      <c r="AO38" s="1"/>
      <c r="AP38" s="1"/>
      <c r="AQ38" s="1"/>
      <c r="AR38" s="1"/>
      <c r="AS38" s="1"/>
      <c r="AT38" s="1"/>
      <c r="AU38" s="1"/>
      <c r="AV38" s="1"/>
      <c r="AW38" s="1"/>
      <c r="AX38" s="1"/>
      <c r="AY38" s="1"/>
      <c r="AZ38" s="1"/>
    </row>
    <row r="39" spans="1:52" ht="54.75" customHeight="1">
      <c r="A39" s="1"/>
      <c r="B39" s="18"/>
      <c r="C39" s="20" t="s">
        <v>913</v>
      </c>
      <c r="D39" s="12" t="s">
        <v>802</v>
      </c>
      <c r="E39" s="13"/>
      <c r="F39" s="28" t="s">
        <v>741</v>
      </c>
      <c r="G39" s="11"/>
      <c r="H39" s="11"/>
      <c r="I39" s="11"/>
      <c r="J39" s="11"/>
      <c r="K39" s="11"/>
      <c r="L39" s="11"/>
      <c r="M39" s="11"/>
      <c r="N39" s="11"/>
      <c r="O39" s="11"/>
      <c r="P39" s="11"/>
      <c r="Q39" s="11"/>
      <c r="R39" s="11"/>
      <c r="S39" s="11"/>
      <c r="T39" s="11"/>
      <c r="U39" s="11"/>
      <c r="V39" s="25">
        <v>50.4</v>
      </c>
      <c r="W39" s="25">
        <v>20.6</v>
      </c>
      <c r="X39" s="25">
        <v>33.8</v>
      </c>
      <c r="Y39" s="25">
        <f t="shared" si="3"/>
        <v>37.518</v>
      </c>
      <c r="Z39" s="25"/>
      <c r="AA39" s="25">
        <f t="shared" si="4"/>
        <v>41.269800000000004</v>
      </c>
      <c r="AB39" s="35">
        <f t="shared" si="1"/>
        <v>45.39678000000001</v>
      </c>
      <c r="AC39" s="25"/>
      <c r="AD39" s="6"/>
      <c r="AE39" s="1"/>
      <c r="AF39" s="1"/>
      <c r="AG39" s="1"/>
      <c r="AH39" s="1"/>
      <c r="AI39" s="1"/>
      <c r="AJ39" s="1"/>
      <c r="AK39" s="1"/>
      <c r="AL39" s="1"/>
      <c r="AM39" s="1"/>
      <c r="AN39" s="1"/>
      <c r="AO39" s="1"/>
      <c r="AP39" s="1"/>
      <c r="AQ39" s="1"/>
      <c r="AR39" s="1"/>
      <c r="AS39" s="1"/>
      <c r="AT39" s="1"/>
      <c r="AU39" s="1"/>
      <c r="AV39" s="1"/>
      <c r="AW39" s="1"/>
      <c r="AX39" s="1"/>
      <c r="AY39" s="1"/>
      <c r="AZ39" s="1"/>
    </row>
    <row r="40" spans="1:52" ht="31.5" customHeight="1">
      <c r="A40" s="1"/>
      <c r="B40" s="18"/>
      <c r="C40" s="36" t="s">
        <v>945</v>
      </c>
      <c r="D40" s="12" t="s">
        <v>530</v>
      </c>
      <c r="E40" s="13"/>
      <c r="F40" s="28" t="s">
        <v>364</v>
      </c>
      <c r="G40" s="11"/>
      <c r="H40" s="11"/>
      <c r="I40" s="11"/>
      <c r="J40" s="11"/>
      <c r="K40" s="11"/>
      <c r="L40" s="11"/>
      <c r="M40" s="11"/>
      <c r="N40" s="11"/>
      <c r="O40" s="11"/>
      <c r="P40" s="11"/>
      <c r="Q40" s="11"/>
      <c r="R40" s="11"/>
      <c r="S40" s="11"/>
      <c r="T40" s="11"/>
      <c r="U40" s="11"/>
      <c r="V40" s="25">
        <v>384.7</v>
      </c>
      <c r="W40" s="25">
        <v>329.7</v>
      </c>
      <c r="X40" s="25">
        <v>356.4</v>
      </c>
      <c r="Y40" s="25">
        <f t="shared" si="3"/>
        <v>395.604</v>
      </c>
      <c r="Z40" s="25"/>
      <c r="AA40" s="25">
        <f t="shared" si="4"/>
        <v>435.1644</v>
      </c>
      <c r="AB40" s="35">
        <f t="shared" si="1"/>
        <v>478.68084000000005</v>
      </c>
      <c r="AC40" s="25"/>
      <c r="AD40" s="6"/>
      <c r="AE40" s="1"/>
      <c r="AF40" s="1"/>
      <c r="AG40" s="1"/>
      <c r="AH40" s="1"/>
      <c r="AI40" s="1"/>
      <c r="AJ40" s="1"/>
      <c r="AK40" s="1"/>
      <c r="AL40" s="1"/>
      <c r="AM40" s="1"/>
      <c r="AN40" s="1"/>
      <c r="AO40" s="1"/>
      <c r="AP40" s="1"/>
      <c r="AQ40" s="1"/>
      <c r="AR40" s="1"/>
      <c r="AS40" s="1"/>
      <c r="AT40" s="1"/>
      <c r="AU40" s="1"/>
      <c r="AV40" s="1"/>
      <c r="AW40" s="1"/>
      <c r="AX40" s="1"/>
      <c r="AY40" s="1"/>
      <c r="AZ40" s="1"/>
    </row>
    <row r="41" spans="1:52" ht="86.25" customHeight="1">
      <c r="A41" s="1"/>
      <c r="B41" s="18"/>
      <c r="C41" s="36" t="s">
        <v>946</v>
      </c>
      <c r="D41" s="12" t="s">
        <v>1098</v>
      </c>
      <c r="E41" s="13"/>
      <c r="F41" s="28" t="s">
        <v>364</v>
      </c>
      <c r="G41" s="11"/>
      <c r="H41" s="11"/>
      <c r="I41" s="11"/>
      <c r="J41" s="11"/>
      <c r="K41" s="11"/>
      <c r="L41" s="11"/>
      <c r="M41" s="11"/>
      <c r="N41" s="11"/>
      <c r="O41" s="11"/>
      <c r="P41" s="11"/>
      <c r="Q41" s="11"/>
      <c r="R41" s="11"/>
      <c r="S41" s="11"/>
      <c r="T41" s="11"/>
      <c r="U41" s="11"/>
      <c r="V41" s="25">
        <v>7.5</v>
      </c>
      <c r="W41" s="25">
        <v>7.5</v>
      </c>
      <c r="X41" s="25">
        <v>8</v>
      </c>
      <c r="Y41" s="25">
        <f t="shared" si="3"/>
        <v>8.88</v>
      </c>
      <c r="Z41" s="25"/>
      <c r="AA41" s="25">
        <f t="shared" si="4"/>
        <v>9.768000000000002</v>
      </c>
      <c r="AB41" s="35">
        <f t="shared" si="1"/>
        <v>10.744800000000003</v>
      </c>
      <c r="AC41" s="25"/>
      <c r="AD41" s="6"/>
      <c r="AE41" s="1"/>
      <c r="AF41" s="1"/>
      <c r="AG41" s="1"/>
      <c r="AH41" s="1"/>
      <c r="AI41" s="1"/>
      <c r="AJ41" s="1"/>
      <c r="AK41" s="1"/>
      <c r="AL41" s="1"/>
      <c r="AM41" s="1"/>
      <c r="AN41" s="1"/>
      <c r="AO41" s="1"/>
      <c r="AP41" s="1"/>
      <c r="AQ41" s="1"/>
      <c r="AR41" s="1"/>
      <c r="AS41" s="1"/>
      <c r="AT41" s="1"/>
      <c r="AU41" s="1"/>
      <c r="AV41" s="1"/>
      <c r="AW41" s="1"/>
      <c r="AX41" s="1"/>
      <c r="AY41" s="1"/>
      <c r="AZ41" s="1"/>
    </row>
    <row r="42" spans="1:52" ht="25.5" customHeight="1">
      <c r="A42" s="1"/>
      <c r="B42" s="18"/>
      <c r="C42" s="36" t="s">
        <v>941</v>
      </c>
      <c r="D42" s="37" t="s">
        <v>290</v>
      </c>
      <c r="E42" s="10"/>
      <c r="F42" s="28" t="s">
        <v>833</v>
      </c>
      <c r="G42" s="11"/>
      <c r="H42" s="11"/>
      <c r="I42" s="11"/>
      <c r="J42" s="11"/>
      <c r="K42" s="11"/>
      <c r="L42" s="11"/>
      <c r="M42" s="11"/>
      <c r="N42" s="11"/>
      <c r="O42" s="11"/>
      <c r="P42" s="11"/>
      <c r="Q42" s="11"/>
      <c r="R42" s="11"/>
      <c r="S42" s="11"/>
      <c r="T42" s="11"/>
      <c r="U42" s="11"/>
      <c r="V42" s="25">
        <v>5467.7</v>
      </c>
      <c r="W42" s="25">
        <v>5467.7</v>
      </c>
      <c r="X42" s="25">
        <v>8210.6</v>
      </c>
      <c r="Y42" s="25">
        <f t="shared" si="3"/>
        <v>9113.766000000001</v>
      </c>
      <c r="Z42" s="25"/>
      <c r="AA42" s="25">
        <f t="shared" si="4"/>
        <v>10025.142600000003</v>
      </c>
      <c r="AB42" s="35">
        <f t="shared" si="1"/>
        <v>11027.656860000005</v>
      </c>
      <c r="AC42" s="25"/>
      <c r="AD42" s="6"/>
      <c r="AE42" s="1"/>
      <c r="AF42" s="1"/>
      <c r="AG42" s="1"/>
      <c r="AH42" s="1"/>
      <c r="AI42" s="1"/>
      <c r="AJ42" s="1"/>
      <c r="AK42" s="1"/>
      <c r="AL42" s="1"/>
      <c r="AM42" s="1"/>
      <c r="AN42" s="1"/>
      <c r="AO42" s="1"/>
      <c r="AP42" s="1"/>
      <c r="AQ42" s="1"/>
      <c r="AR42" s="1"/>
      <c r="AS42" s="1"/>
      <c r="AT42" s="1"/>
      <c r="AU42" s="1"/>
      <c r="AV42" s="1"/>
      <c r="AW42" s="1"/>
      <c r="AX42" s="1"/>
      <c r="AY42" s="1"/>
      <c r="AZ42" s="1"/>
    </row>
    <row r="43" spans="1:52" ht="24.75" customHeight="1">
      <c r="A43" s="1"/>
      <c r="B43" s="18"/>
      <c r="C43" s="117" t="s">
        <v>128</v>
      </c>
      <c r="D43" s="133" t="s">
        <v>801</v>
      </c>
      <c r="E43" s="10"/>
      <c r="F43" s="28" t="s">
        <v>745</v>
      </c>
      <c r="G43" s="11"/>
      <c r="H43" s="11"/>
      <c r="I43" s="11"/>
      <c r="J43" s="11"/>
      <c r="K43" s="11"/>
      <c r="L43" s="11"/>
      <c r="M43" s="11"/>
      <c r="N43" s="11"/>
      <c r="O43" s="11"/>
      <c r="P43" s="11"/>
      <c r="Q43" s="11"/>
      <c r="R43" s="11"/>
      <c r="S43" s="11"/>
      <c r="T43" s="11"/>
      <c r="U43" s="11"/>
      <c r="V43" s="25">
        <v>27586.4</v>
      </c>
      <c r="W43" s="25">
        <v>27584.8</v>
      </c>
      <c r="X43" s="25">
        <v>0</v>
      </c>
      <c r="Y43" s="25">
        <f t="shared" si="3"/>
        <v>0</v>
      </c>
      <c r="Z43" s="25"/>
      <c r="AA43" s="25">
        <f t="shared" si="4"/>
        <v>0</v>
      </c>
      <c r="AB43" s="35">
        <f t="shared" si="1"/>
        <v>0</v>
      </c>
      <c r="AC43" s="25"/>
      <c r="AD43" s="6"/>
      <c r="AE43" s="1"/>
      <c r="AF43" s="1"/>
      <c r="AG43" s="1"/>
      <c r="AH43" s="1"/>
      <c r="AI43" s="1"/>
      <c r="AJ43" s="1"/>
      <c r="AK43" s="1"/>
      <c r="AL43" s="1"/>
      <c r="AM43" s="1"/>
      <c r="AN43" s="1"/>
      <c r="AO43" s="1"/>
      <c r="AP43" s="1"/>
      <c r="AQ43" s="1"/>
      <c r="AR43" s="1"/>
      <c r="AS43" s="1"/>
      <c r="AT43" s="1"/>
      <c r="AU43" s="1"/>
      <c r="AV43" s="1"/>
      <c r="AW43" s="1"/>
      <c r="AX43" s="1"/>
      <c r="AY43" s="1"/>
      <c r="AZ43" s="1"/>
    </row>
    <row r="44" spans="1:52" ht="21.75" customHeight="1">
      <c r="A44" s="1"/>
      <c r="B44" s="18"/>
      <c r="C44" s="119"/>
      <c r="D44" s="134"/>
      <c r="E44" s="10"/>
      <c r="F44" s="28" t="s">
        <v>954</v>
      </c>
      <c r="G44" s="11"/>
      <c r="H44" s="11"/>
      <c r="I44" s="11"/>
      <c r="J44" s="11"/>
      <c r="K44" s="11"/>
      <c r="L44" s="11"/>
      <c r="M44" s="11"/>
      <c r="N44" s="11"/>
      <c r="O44" s="11"/>
      <c r="P44" s="11"/>
      <c r="Q44" s="11"/>
      <c r="R44" s="11"/>
      <c r="S44" s="11"/>
      <c r="T44" s="11"/>
      <c r="U44" s="11"/>
      <c r="V44" s="25">
        <v>0</v>
      </c>
      <c r="W44" s="25"/>
      <c r="X44" s="25">
        <v>3444</v>
      </c>
      <c r="Y44" s="25">
        <f t="shared" si="3"/>
        <v>3822.84</v>
      </c>
      <c r="Z44" s="25"/>
      <c r="AA44" s="25">
        <f t="shared" si="4"/>
        <v>4205.124000000001</v>
      </c>
      <c r="AB44" s="35">
        <f t="shared" si="1"/>
        <v>4625.636400000001</v>
      </c>
      <c r="AC44" s="25"/>
      <c r="AD44" s="6"/>
      <c r="AE44" s="1"/>
      <c r="AF44" s="1"/>
      <c r="AG44" s="1"/>
      <c r="AH44" s="1"/>
      <c r="AI44" s="1"/>
      <c r="AJ44" s="1"/>
      <c r="AK44" s="1"/>
      <c r="AL44" s="1"/>
      <c r="AM44" s="1"/>
      <c r="AN44" s="1"/>
      <c r="AO44" s="1"/>
      <c r="AP44" s="1"/>
      <c r="AQ44" s="1"/>
      <c r="AR44" s="1"/>
      <c r="AS44" s="1"/>
      <c r="AT44" s="1"/>
      <c r="AU44" s="1"/>
      <c r="AV44" s="1"/>
      <c r="AW44" s="1"/>
      <c r="AX44" s="1"/>
      <c r="AY44" s="1"/>
      <c r="AZ44" s="1"/>
    </row>
    <row r="45" spans="1:52" ht="42" customHeight="1">
      <c r="A45" s="1"/>
      <c r="B45" s="18"/>
      <c r="C45" s="36" t="s">
        <v>947</v>
      </c>
      <c r="D45" s="37" t="s">
        <v>472</v>
      </c>
      <c r="E45" s="10"/>
      <c r="F45" s="28" t="s">
        <v>473</v>
      </c>
      <c r="G45" s="11"/>
      <c r="H45" s="11"/>
      <c r="I45" s="11"/>
      <c r="J45" s="11"/>
      <c r="K45" s="11"/>
      <c r="L45" s="11"/>
      <c r="M45" s="11"/>
      <c r="N45" s="11"/>
      <c r="O45" s="11"/>
      <c r="P45" s="11"/>
      <c r="Q45" s="11"/>
      <c r="R45" s="11"/>
      <c r="S45" s="11"/>
      <c r="T45" s="11"/>
      <c r="U45" s="11"/>
      <c r="V45" s="25">
        <v>0</v>
      </c>
      <c r="W45" s="25">
        <v>0</v>
      </c>
      <c r="X45" s="25">
        <f>W45*1.11</f>
        <v>0</v>
      </c>
      <c r="Y45" s="25">
        <f>X45*1.11</f>
        <v>0</v>
      </c>
      <c r="Z45" s="25"/>
      <c r="AA45" s="25">
        <f t="shared" si="4"/>
        <v>0</v>
      </c>
      <c r="AB45" s="35">
        <f t="shared" si="1"/>
        <v>0</v>
      </c>
      <c r="AC45" s="25"/>
      <c r="AD45" s="6"/>
      <c r="AE45" s="1"/>
      <c r="AF45" s="1"/>
      <c r="AG45" s="1"/>
      <c r="AH45" s="1"/>
      <c r="AI45" s="1"/>
      <c r="AJ45" s="1"/>
      <c r="AK45" s="1"/>
      <c r="AL45" s="1"/>
      <c r="AM45" s="1"/>
      <c r="AN45" s="1"/>
      <c r="AO45" s="1"/>
      <c r="AP45" s="1"/>
      <c r="AQ45" s="1"/>
      <c r="AR45" s="1"/>
      <c r="AS45" s="1"/>
      <c r="AT45" s="1"/>
      <c r="AU45" s="1"/>
      <c r="AV45" s="1"/>
      <c r="AW45" s="1"/>
      <c r="AX45" s="1"/>
      <c r="AY45" s="1"/>
      <c r="AZ45" s="1"/>
    </row>
    <row r="46" spans="1:52" ht="31.5" customHeight="1">
      <c r="A46" s="1"/>
      <c r="B46" s="18"/>
      <c r="C46" s="36" t="s">
        <v>129</v>
      </c>
      <c r="D46" s="37" t="s">
        <v>1097</v>
      </c>
      <c r="E46" s="10"/>
      <c r="F46" s="28" t="s">
        <v>49</v>
      </c>
      <c r="G46" s="11"/>
      <c r="H46" s="11"/>
      <c r="I46" s="11"/>
      <c r="J46" s="11"/>
      <c r="K46" s="11"/>
      <c r="L46" s="11"/>
      <c r="M46" s="11"/>
      <c r="N46" s="11"/>
      <c r="O46" s="11"/>
      <c r="P46" s="11"/>
      <c r="Q46" s="11"/>
      <c r="R46" s="11"/>
      <c r="S46" s="11"/>
      <c r="T46" s="11"/>
      <c r="U46" s="11"/>
      <c r="V46" s="25">
        <v>31152.4</v>
      </c>
      <c r="W46" s="25">
        <v>31152.4</v>
      </c>
      <c r="X46" s="25">
        <v>0</v>
      </c>
      <c r="Y46" s="25">
        <v>0</v>
      </c>
      <c r="Z46" s="25"/>
      <c r="AA46" s="25">
        <f t="shared" si="4"/>
        <v>0</v>
      </c>
      <c r="AB46" s="35">
        <f t="shared" si="1"/>
        <v>0</v>
      </c>
      <c r="AC46" s="25"/>
      <c r="AD46" s="6"/>
      <c r="AE46" s="1"/>
      <c r="AF46" s="1"/>
      <c r="AG46" s="1"/>
      <c r="AH46" s="1"/>
      <c r="AI46" s="1"/>
      <c r="AJ46" s="1"/>
      <c r="AK46" s="1"/>
      <c r="AL46" s="1"/>
      <c r="AM46" s="1"/>
      <c r="AN46" s="1"/>
      <c r="AO46" s="1"/>
      <c r="AP46" s="1"/>
      <c r="AQ46" s="1"/>
      <c r="AR46" s="1"/>
      <c r="AS46" s="1"/>
      <c r="AT46" s="1"/>
      <c r="AU46" s="1"/>
      <c r="AV46" s="1"/>
      <c r="AW46" s="1"/>
      <c r="AX46" s="1"/>
      <c r="AY46" s="1"/>
      <c r="AZ46" s="1"/>
    </row>
    <row r="47" spans="1:52" ht="31.5" customHeight="1">
      <c r="A47" s="1"/>
      <c r="B47" s="18"/>
      <c r="C47" s="36" t="s">
        <v>194</v>
      </c>
      <c r="D47" s="37" t="s">
        <v>1160</v>
      </c>
      <c r="E47" s="10"/>
      <c r="F47" s="28" t="s">
        <v>1137</v>
      </c>
      <c r="G47" s="11"/>
      <c r="H47" s="11"/>
      <c r="I47" s="11"/>
      <c r="J47" s="11"/>
      <c r="K47" s="11"/>
      <c r="L47" s="11"/>
      <c r="M47" s="11"/>
      <c r="N47" s="11"/>
      <c r="O47" s="11"/>
      <c r="P47" s="11"/>
      <c r="Q47" s="11"/>
      <c r="R47" s="11"/>
      <c r="S47" s="11"/>
      <c r="T47" s="11"/>
      <c r="U47" s="11"/>
      <c r="V47" s="25"/>
      <c r="W47" s="25"/>
      <c r="X47" s="25">
        <v>150</v>
      </c>
      <c r="Y47" s="25">
        <v>0</v>
      </c>
      <c r="Z47" s="25"/>
      <c r="AA47" s="25">
        <v>0</v>
      </c>
      <c r="AB47" s="35">
        <f t="shared" si="1"/>
        <v>0</v>
      </c>
      <c r="AC47" s="25"/>
      <c r="AD47" s="6"/>
      <c r="AE47" s="1"/>
      <c r="AF47" s="1"/>
      <c r="AG47" s="1"/>
      <c r="AH47" s="1"/>
      <c r="AI47" s="1"/>
      <c r="AJ47" s="1"/>
      <c r="AK47" s="1"/>
      <c r="AL47" s="1"/>
      <c r="AM47" s="1"/>
      <c r="AN47" s="1"/>
      <c r="AO47" s="1"/>
      <c r="AP47" s="1"/>
      <c r="AQ47" s="1"/>
      <c r="AR47" s="1"/>
      <c r="AS47" s="1"/>
      <c r="AT47" s="1"/>
      <c r="AU47" s="1"/>
      <c r="AV47" s="1"/>
      <c r="AW47" s="1"/>
      <c r="AX47" s="1"/>
      <c r="AY47" s="1"/>
      <c r="AZ47" s="1"/>
    </row>
    <row r="48" spans="1:52" ht="31.5" customHeight="1">
      <c r="A48" s="1"/>
      <c r="B48" s="18"/>
      <c r="C48" s="36" t="s">
        <v>1026</v>
      </c>
      <c r="D48" s="37" t="s">
        <v>1027</v>
      </c>
      <c r="E48" s="10"/>
      <c r="F48" s="28" t="s">
        <v>1071</v>
      </c>
      <c r="G48" s="11"/>
      <c r="H48" s="11"/>
      <c r="I48" s="11"/>
      <c r="J48" s="11"/>
      <c r="K48" s="11"/>
      <c r="L48" s="11"/>
      <c r="M48" s="11"/>
      <c r="N48" s="11"/>
      <c r="O48" s="11"/>
      <c r="P48" s="11"/>
      <c r="Q48" s="11"/>
      <c r="R48" s="11"/>
      <c r="S48" s="11"/>
      <c r="T48" s="11"/>
      <c r="U48" s="11"/>
      <c r="V48" s="25">
        <v>260.9</v>
      </c>
      <c r="W48" s="25">
        <v>260.9</v>
      </c>
      <c r="X48" s="25">
        <v>263.9</v>
      </c>
      <c r="Y48" s="25">
        <v>0</v>
      </c>
      <c r="Z48" s="25"/>
      <c r="AA48" s="25">
        <v>0</v>
      </c>
      <c r="AB48" s="35">
        <v>0</v>
      </c>
      <c r="AC48" s="25"/>
      <c r="AD48" s="6"/>
      <c r="AE48" s="1"/>
      <c r="AF48" s="1"/>
      <c r="AG48" s="1"/>
      <c r="AH48" s="1"/>
      <c r="AI48" s="1"/>
      <c r="AJ48" s="1"/>
      <c r="AK48" s="1"/>
      <c r="AL48" s="1"/>
      <c r="AM48" s="1"/>
      <c r="AN48" s="1"/>
      <c r="AO48" s="1"/>
      <c r="AP48" s="1"/>
      <c r="AQ48" s="1"/>
      <c r="AR48" s="1"/>
      <c r="AS48" s="1"/>
      <c r="AT48" s="1"/>
      <c r="AU48" s="1"/>
      <c r="AV48" s="1"/>
      <c r="AW48" s="1"/>
      <c r="AX48" s="1"/>
      <c r="AY48" s="1"/>
      <c r="AZ48" s="1"/>
    </row>
    <row r="49" spans="1:52" ht="25.5">
      <c r="A49" s="1"/>
      <c r="B49" s="18"/>
      <c r="C49" s="20"/>
      <c r="D49" s="8" t="s">
        <v>57</v>
      </c>
      <c r="E49" s="22"/>
      <c r="F49" s="29"/>
      <c r="G49" s="23"/>
      <c r="H49" s="23"/>
      <c r="I49" s="23"/>
      <c r="J49" s="23"/>
      <c r="K49" s="23"/>
      <c r="L49" s="23"/>
      <c r="M49" s="23"/>
      <c r="N49" s="23"/>
      <c r="O49" s="23"/>
      <c r="P49" s="23"/>
      <c r="Q49" s="23"/>
      <c r="R49" s="23"/>
      <c r="S49" s="23"/>
      <c r="T49" s="23"/>
      <c r="U49" s="23"/>
      <c r="V49" s="26">
        <f>V9</f>
        <v>179352.59999999998</v>
      </c>
      <c r="W49" s="26">
        <f aca="true" t="shared" si="5" ref="W49:AB49">W9</f>
        <v>178949.3</v>
      </c>
      <c r="X49" s="26">
        <f>X9</f>
        <v>136677.3</v>
      </c>
      <c r="Y49" s="26">
        <f t="shared" si="5"/>
        <v>147229.88400000005</v>
      </c>
      <c r="Z49" s="26">
        <f t="shared" si="5"/>
        <v>12.8</v>
      </c>
      <c r="AA49" s="26">
        <f t="shared" si="5"/>
        <v>161904.16599000004</v>
      </c>
      <c r="AB49" s="26">
        <f t="shared" si="5"/>
        <v>178094.58258900009</v>
      </c>
      <c r="AC49" s="26"/>
      <c r="AD49" s="6"/>
      <c r="AE49" s="1"/>
      <c r="AF49" s="1" t="s">
        <v>58</v>
      </c>
      <c r="AG49" s="1" t="s">
        <v>59</v>
      </c>
      <c r="AH49" s="1" t="s">
        <v>60</v>
      </c>
      <c r="AI49" s="1" t="s">
        <v>61</v>
      </c>
      <c r="AJ49" s="1" t="s">
        <v>65</v>
      </c>
      <c r="AK49" s="1" t="s">
        <v>66</v>
      </c>
      <c r="AL49" s="1" t="s">
        <v>67</v>
      </c>
      <c r="AM49" s="1" t="s">
        <v>249</v>
      </c>
      <c r="AN49" s="1" t="s">
        <v>250</v>
      </c>
      <c r="AO49" s="1" t="s">
        <v>251</v>
      </c>
      <c r="AP49" s="1" t="s">
        <v>1203</v>
      </c>
      <c r="AQ49" s="1" t="s">
        <v>1204</v>
      </c>
      <c r="AR49" s="1" t="s">
        <v>1205</v>
      </c>
      <c r="AS49" s="1" t="s">
        <v>1206</v>
      </c>
      <c r="AT49" s="1" t="s">
        <v>1207</v>
      </c>
      <c r="AU49" s="1" t="s">
        <v>1208</v>
      </c>
      <c r="AV49" s="1" t="s">
        <v>1209</v>
      </c>
      <c r="AW49" s="1"/>
      <c r="AX49" s="1"/>
      <c r="AY49" s="1"/>
      <c r="AZ49" s="1"/>
    </row>
    <row r="50" spans="1:52" ht="26.25" customHeight="1">
      <c r="A50" s="1"/>
      <c r="B50" s="5"/>
      <c r="C50" s="52"/>
      <c r="D50" s="53" t="s">
        <v>56</v>
      </c>
      <c r="E50" s="52"/>
      <c r="F50" s="52"/>
      <c r="G50" s="52"/>
      <c r="H50" s="52"/>
      <c r="I50" s="52"/>
      <c r="J50" s="52"/>
      <c r="K50" s="52"/>
      <c r="L50" s="52"/>
      <c r="M50" s="52"/>
      <c r="N50" s="52"/>
      <c r="O50" s="52"/>
      <c r="P50" s="52"/>
      <c r="Q50" s="52"/>
      <c r="R50" s="52"/>
      <c r="S50" s="52"/>
      <c r="T50" s="52"/>
      <c r="U50" s="52"/>
      <c r="V50" s="61">
        <f>V49+МСУ!V95</f>
        <v>400063.19999999995</v>
      </c>
      <c r="W50" s="54">
        <f>W49+МСУ!W95</f>
        <v>396404.69999999995</v>
      </c>
      <c r="X50" s="61">
        <f>X49+МСУ!X95</f>
        <v>343323.3</v>
      </c>
      <c r="Y50" s="61">
        <f>Y49+МСУ!Y95</f>
        <v>376124.87100000004</v>
      </c>
      <c r="Z50" s="61" t="e">
        <f>Z49+МСУ!Z95</f>
        <v>#REF!</v>
      </c>
      <c r="AA50" s="61">
        <f>AA49+МСУ!AA95</f>
        <v>413833.9995300001</v>
      </c>
      <c r="AB50" s="61">
        <f>AB49+МСУ!AB95</f>
        <v>455220.07056300016</v>
      </c>
      <c r="AC50" s="62"/>
      <c r="AD50" s="6"/>
      <c r="AE50" s="1"/>
      <c r="AF50" s="1"/>
      <c r="AG50" s="1"/>
      <c r="AH50" s="1"/>
      <c r="AI50" s="1"/>
      <c r="AJ50" s="1"/>
      <c r="AK50" s="1"/>
      <c r="AL50" s="1"/>
      <c r="AM50" s="1"/>
      <c r="AN50" s="1"/>
      <c r="AO50" s="1"/>
      <c r="AP50" s="1"/>
      <c r="AQ50" s="1"/>
      <c r="AR50" s="1"/>
      <c r="AS50" s="1"/>
      <c r="AT50" s="1"/>
      <c r="AU50" s="1"/>
      <c r="AV50" s="1"/>
      <c r="AW50" s="1"/>
      <c r="AX50" s="1"/>
      <c r="AY50" s="1"/>
      <c r="AZ50" s="1"/>
    </row>
    <row r="51" spans="1:52" ht="13.5" customHeight="1">
      <c r="A51" s="1"/>
      <c r="B51" s="1"/>
      <c r="C51" s="3"/>
      <c r="D51" s="3"/>
      <c r="E51" s="3"/>
      <c r="F51" s="3"/>
      <c r="G51" s="3"/>
      <c r="H51" s="3"/>
      <c r="I51" s="3"/>
      <c r="J51" s="3"/>
      <c r="K51" s="3"/>
      <c r="L51" s="3"/>
      <c r="M51" s="3"/>
      <c r="N51" s="3"/>
      <c r="O51" s="3"/>
      <c r="P51" s="3"/>
      <c r="Q51" s="3"/>
      <c r="R51" s="3"/>
      <c r="S51" s="3"/>
      <c r="T51" s="3"/>
      <c r="U51" s="3"/>
      <c r="V51" s="3"/>
      <c r="W51" s="3"/>
      <c r="X51" s="41"/>
      <c r="Y51" s="41"/>
      <c r="Z51" s="41"/>
      <c r="AA51" s="41"/>
      <c r="AB51" s="41"/>
      <c r="AC51" s="3"/>
      <c r="AD51" s="1"/>
      <c r="AE51" s="1"/>
      <c r="AF51" s="1"/>
      <c r="AG51" s="1"/>
      <c r="AH51" s="1"/>
      <c r="AI51" s="1"/>
      <c r="AJ51" s="1"/>
      <c r="AK51" s="1"/>
      <c r="AL51" s="1"/>
      <c r="AM51" s="1"/>
      <c r="AN51" s="1"/>
      <c r="AO51" s="1"/>
      <c r="AP51" s="1"/>
      <c r="AQ51" s="1"/>
      <c r="AR51" s="1"/>
      <c r="AS51" s="1"/>
      <c r="AT51" s="1"/>
      <c r="AU51" s="1"/>
      <c r="AV51" s="1"/>
      <c r="AW51" s="1"/>
      <c r="AX51" s="1"/>
      <c r="AY51" s="1"/>
      <c r="AZ51" s="1"/>
    </row>
    <row r="52" spans="1:52" ht="13.5" customHeight="1">
      <c r="A52" s="1"/>
      <c r="B52" s="1"/>
      <c r="C52" s="1"/>
      <c r="D52" s="1"/>
      <c r="E52" s="1"/>
      <c r="F52" s="1"/>
      <c r="G52" s="1"/>
      <c r="H52" s="1"/>
      <c r="I52" s="1"/>
      <c r="J52" s="1"/>
      <c r="K52" s="1"/>
      <c r="L52" s="1"/>
      <c r="M52" s="1"/>
      <c r="N52" s="1"/>
      <c r="O52" s="1"/>
      <c r="P52" s="1"/>
      <c r="Q52" s="1"/>
      <c r="R52" s="1"/>
      <c r="S52" s="1"/>
      <c r="T52" s="1"/>
      <c r="U52" s="1"/>
      <c r="V52" s="1"/>
      <c r="W52" s="1"/>
      <c r="X52" s="42"/>
      <c r="Y52" s="42"/>
      <c r="Z52" s="42"/>
      <c r="AA52" s="42"/>
      <c r="AB52" s="42"/>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ht="13.5" customHeight="1">
      <c r="A53" s="1"/>
      <c r="B53" s="1"/>
      <c r="C53" s="128"/>
      <c r="D53" s="128"/>
      <c r="E53" s="128"/>
      <c r="F53" s="128"/>
      <c r="G53" s="128"/>
      <c r="H53" s="128"/>
      <c r="I53" s="128"/>
      <c r="J53" s="128"/>
      <c r="K53" s="1"/>
      <c r="L53" s="1"/>
      <c r="M53" s="1"/>
      <c r="N53" s="1"/>
      <c r="O53" s="1"/>
      <c r="P53" s="1"/>
      <c r="Q53" s="1"/>
      <c r="R53" s="1"/>
      <c r="S53" s="1"/>
      <c r="T53" s="1"/>
      <c r="U53" s="1"/>
      <c r="V53" s="1"/>
      <c r="W53" s="1"/>
      <c r="X53" s="42"/>
      <c r="Y53" s="42"/>
      <c r="Z53" s="42"/>
      <c r="AA53" s="42"/>
      <c r="AB53" s="42"/>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ht="13.5" customHeight="1">
      <c r="A54" s="1"/>
      <c r="B54" s="1"/>
      <c r="C54" s="128"/>
      <c r="D54" s="128"/>
      <c r="E54" s="128"/>
      <c r="F54" s="128"/>
      <c r="G54" s="128"/>
      <c r="H54" s="128"/>
      <c r="I54" s="128"/>
      <c r="J54" s="128"/>
      <c r="K54" s="1"/>
      <c r="L54" s="1"/>
      <c r="M54" s="1"/>
      <c r="N54" s="1"/>
      <c r="O54" s="1"/>
      <c r="P54" s="1"/>
      <c r="Q54" s="1"/>
      <c r="R54" s="1"/>
      <c r="S54" s="1"/>
      <c r="T54" s="1"/>
      <c r="U54" s="1"/>
      <c r="V54" s="1"/>
      <c r="W54" s="1"/>
      <c r="X54" s="42"/>
      <c r="Y54" s="42"/>
      <c r="Z54" s="42"/>
      <c r="AA54" s="42"/>
      <c r="AB54" s="42"/>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13.5" customHeight="1">
      <c r="A55" s="1"/>
      <c r="B55" s="1"/>
      <c r="C55" s="1"/>
      <c r="D55" s="1"/>
      <c r="E55" s="1"/>
      <c r="F55" s="1"/>
      <c r="G55" s="1"/>
      <c r="H55" s="1"/>
      <c r="I55" s="1"/>
      <c r="J55" s="1"/>
      <c r="K55" s="1"/>
      <c r="L55" s="1"/>
      <c r="M55" s="1"/>
      <c r="N55" s="1"/>
      <c r="O55" s="1"/>
      <c r="P55" s="1"/>
      <c r="Q55" s="1"/>
      <c r="R55" s="1"/>
      <c r="S55" s="1"/>
      <c r="T55" s="1"/>
      <c r="U55" s="1"/>
      <c r="V55" s="1"/>
      <c r="W55" s="1"/>
      <c r="X55" s="42"/>
      <c r="Y55" s="42"/>
      <c r="Z55" s="42"/>
      <c r="AA55" s="42"/>
      <c r="AB55" s="42"/>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ht="13.5" customHeight="1">
      <c r="A56" s="1"/>
      <c r="B56" s="1"/>
      <c r="C56" s="1"/>
      <c r="D56" s="1"/>
      <c r="E56" s="1"/>
      <c r="F56" s="1"/>
      <c r="G56" s="1"/>
      <c r="H56" s="1"/>
      <c r="I56" s="1"/>
      <c r="J56" s="1"/>
      <c r="K56" s="1"/>
      <c r="L56" s="1"/>
      <c r="M56" s="1"/>
      <c r="N56" s="1"/>
      <c r="O56" s="1"/>
      <c r="P56" s="1"/>
      <c r="Q56" s="1"/>
      <c r="R56" s="1"/>
      <c r="S56" s="1"/>
      <c r="T56" s="1"/>
      <c r="U56" s="1"/>
      <c r="V56" s="1"/>
      <c r="W56" s="1"/>
      <c r="X56" s="42"/>
      <c r="Y56" s="42"/>
      <c r="Z56" s="42"/>
      <c r="AA56" s="42"/>
      <c r="AB56" s="42"/>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ht="13.5" customHeight="1">
      <c r="A57" s="1"/>
      <c r="B57" s="1"/>
      <c r="C57" s="1"/>
      <c r="D57" s="1"/>
      <c r="E57" s="1"/>
      <c r="F57" s="1"/>
      <c r="G57" s="1"/>
      <c r="H57" s="1"/>
      <c r="I57" s="1"/>
      <c r="J57" s="1"/>
      <c r="K57" s="1"/>
      <c r="L57" s="1"/>
      <c r="M57" s="1"/>
      <c r="N57" s="1"/>
      <c r="O57" s="1"/>
      <c r="P57" s="1"/>
      <c r="Q57" s="1"/>
      <c r="R57" s="1"/>
      <c r="S57" s="1"/>
      <c r="T57" s="1"/>
      <c r="U57" s="1"/>
      <c r="V57" s="1"/>
      <c r="W57" s="1"/>
      <c r="X57" s="42"/>
      <c r="Y57" s="42"/>
      <c r="Z57" s="42"/>
      <c r="AA57" s="42"/>
      <c r="AB57" s="42"/>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ht="13.5" customHeight="1">
      <c r="A58" s="1"/>
      <c r="B58" s="1"/>
      <c r="C58" s="1"/>
      <c r="D58" s="1"/>
      <c r="E58" s="1"/>
      <c r="F58" s="1"/>
      <c r="G58" s="1"/>
      <c r="H58" s="1"/>
      <c r="I58" s="1"/>
      <c r="J58" s="1"/>
      <c r="K58" s="1"/>
      <c r="L58" s="1"/>
      <c r="M58" s="1"/>
      <c r="N58" s="1"/>
      <c r="O58" s="1"/>
      <c r="P58" s="1"/>
      <c r="Q58" s="1"/>
      <c r="R58" s="1"/>
      <c r="S58" s="1"/>
      <c r="T58" s="1"/>
      <c r="U58" s="1"/>
      <c r="V58" s="1"/>
      <c r="W58" s="1"/>
      <c r="X58" s="42"/>
      <c r="Y58" s="42"/>
      <c r="Z58" s="42"/>
      <c r="AA58" s="42"/>
      <c r="AB58" s="42"/>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13.5" customHeight="1">
      <c r="A59" s="1"/>
      <c r="B59" s="1"/>
      <c r="C59" s="1"/>
      <c r="D59" s="1"/>
      <c r="E59" s="1"/>
      <c r="F59" s="1"/>
      <c r="G59" s="1"/>
      <c r="H59" s="1"/>
      <c r="I59" s="1"/>
      <c r="J59" s="1"/>
      <c r="K59" s="1"/>
      <c r="L59" s="1"/>
      <c r="M59" s="1"/>
      <c r="N59" s="1"/>
      <c r="O59" s="1"/>
      <c r="P59" s="1"/>
      <c r="Q59" s="1"/>
      <c r="R59" s="1"/>
      <c r="S59" s="1"/>
      <c r="T59" s="1"/>
      <c r="U59" s="1"/>
      <c r="V59" s="1"/>
      <c r="W59" s="1"/>
      <c r="X59" s="42"/>
      <c r="Y59" s="42"/>
      <c r="Z59" s="42"/>
      <c r="AA59" s="42"/>
      <c r="AB59" s="42"/>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ht="13.5" customHeight="1">
      <c r="A60" s="1"/>
      <c r="B60" s="1"/>
      <c r="C60" s="1"/>
      <c r="D60" s="1"/>
      <c r="E60" s="1"/>
      <c r="F60" s="1"/>
      <c r="G60" s="1"/>
      <c r="H60" s="1"/>
      <c r="I60" s="1"/>
      <c r="J60" s="1"/>
      <c r="K60" s="1"/>
      <c r="L60" s="1"/>
      <c r="M60" s="1"/>
      <c r="N60" s="1"/>
      <c r="O60" s="1"/>
      <c r="P60" s="1"/>
      <c r="Q60" s="1"/>
      <c r="R60" s="1"/>
      <c r="S60" s="1"/>
      <c r="T60" s="1"/>
      <c r="U60" s="1"/>
      <c r="V60" s="1"/>
      <c r="W60" s="1"/>
      <c r="X60" s="42"/>
      <c r="Y60" s="42"/>
      <c r="Z60" s="42"/>
      <c r="AA60" s="42"/>
      <c r="AB60" s="42"/>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13.5" customHeight="1">
      <c r="A61" s="1"/>
      <c r="B61" s="1"/>
      <c r="C61" s="1"/>
      <c r="D61" s="1"/>
      <c r="E61" s="1"/>
      <c r="F61" s="1"/>
      <c r="G61" s="1"/>
      <c r="H61" s="1"/>
      <c r="I61" s="1"/>
      <c r="J61" s="1"/>
      <c r="K61" s="1"/>
      <c r="L61" s="1"/>
      <c r="M61" s="1"/>
      <c r="N61" s="1"/>
      <c r="O61" s="1"/>
      <c r="P61" s="1"/>
      <c r="Q61" s="1"/>
      <c r="R61" s="1"/>
      <c r="S61" s="1"/>
      <c r="T61" s="1"/>
      <c r="U61" s="1"/>
      <c r="V61" s="1"/>
      <c r="W61" s="1"/>
      <c r="X61" s="42"/>
      <c r="Y61" s="42"/>
      <c r="Z61" s="42"/>
      <c r="AA61" s="42"/>
      <c r="AB61" s="42"/>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t="13.5" customHeight="1">
      <c r="A62" s="1"/>
      <c r="B62" s="1"/>
      <c r="C62" s="1"/>
      <c r="D62" s="1"/>
      <c r="E62" s="1"/>
      <c r="F62" s="1"/>
      <c r="G62" s="1"/>
      <c r="H62" s="1"/>
      <c r="I62" s="1"/>
      <c r="J62" s="1"/>
      <c r="K62" s="1"/>
      <c r="L62" s="1"/>
      <c r="M62" s="1"/>
      <c r="N62" s="1"/>
      <c r="O62" s="1"/>
      <c r="P62" s="1"/>
      <c r="Q62" s="1"/>
      <c r="R62" s="1"/>
      <c r="S62" s="1"/>
      <c r="T62" s="1"/>
      <c r="U62" s="1"/>
      <c r="V62" s="1"/>
      <c r="W62" s="1"/>
      <c r="X62" s="42"/>
      <c r="Y62" s="42"/>
      <c r="Z62" s="42"/>
      <c r="AA62" s="42"/>
      <c r="AB62" s="42"/>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ht="13.5" customHeight="1">
      <c r="A63" s="1"/>
      <c r="B63" s="1"/>
      <c r="C63" s="1"/>
      <c r="D63" s="1"/>
      <c r="E63" s="1"/>
      <c r="F63" s="1"/>
      <c r="G63" s="1"/>
      <c r="H63" s="1"/>
      <c r="I63" s="1"/>
      <c r="J63" s="1"/>
      <c r="K63" s="1"/>
      <c r="L63" s="1"/>
      <c r="M63" s="1"/>
      <c r="N63" s="1"/>
      <c r="O63" s="1"/>
      <c r="P63" s="1"/>
      <c r="Q63" s="1"/>
      <c r="R63" s="1"/>
      <c r="S63" s="1"/>
      <c r="T63" s="1"/>
      <c r="U63" s="1"/>
      <c r="V63" s="1"/>
      <c r="W63" s="1"/>
      <c r="X63" s="42"/>
      <c r="Y63" s="42"/>
      <c r="Z63" s="42"/>
      <c r="AA63" s="42"/>
      <c r="AB63" s="42"/>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ht="13.5" customHeight="1">
      <c r="A64" s="1"/>
      <c r="B64" s="1"/>
      <c r="C64" s="1"/>
      <c r="D64" s="1"/>
      <c r="E64" s="1"/>
      <c r="F64" s="1"/>
      <c r="G64" s="1"/>
      <c r="H64" s="1"/>
      <c r="I64" s="1"/>
      <c r="J64" s="1"/>
      <c r="K64" s="1"/>
      <c r="L64" s="1"/>
      <c r="M64" s="1"/>
      <c r="N64" s="1"/>
      <c r="O64" s="1"/>
      <c r="P64" s="1"/>
      <c r="Q64" s="1"/>
      <c r="R64" s="1"/>
      <c r="S64" s="1"/>
      <c r="T64" s="1"/>
      <c r="U64" s="1"/>
      <c r="V64" s="1"/>
      <c r="W64" s="1"/>
      <c r="X64" s="42"/>
      <c r="Y64" s="42"/>
      <c r="Z64" s="42"/>
      <c r="AA64" s="42"/>
      <c r="AB64" s="42"/>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ht="13.5" customHeight="1">
      <c r="A65" s="1"/>
      <c r="B65" s="1"/>
      <c r="C65" s="1"/>
      <c r="D65" s="1"/>
      <c r="E65" s="1"/>
      <c r="F65" s="1"/>
      <c r="G65" s="1"/>
      <c r="H65" s="1"/>
      <c r="I65" s="1"/>
      <c r="J65" s="1"/>
      <c r="K65" s="1"/>
      <c r="L65" s="1"/>
      <c r="M65" s="1"/>
      <c r="N65" s="1"/>
      <c r="O65" s="1"/>
      <c r="P65" s="1"/>
      <c r="Q65" s="1"/>
      <c r="R65" s="1"/>
      <c r="S65" s="1"/>
      <c r="T65" s="1"/>
      <c r="U65" s="1"/>
      <c r="V65" s="1"/>
      <c r="W65" s="1"/>
      <c r="X65" s="42"/>
      <c r="Y65" s="42"/>
      <c r="Z65" s="42"/>
      <c r="AA65" s="42"/>
      <c r="AB65" s="42"/>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ht="13.5" customHeight="1">
      <c r="A66" s="1"/>
      <c r="B66" s="1"/>
      <c r="C66" s="1"/>
      <c r="D66" s="1"/>
      <c r="E66" s="1"/>
      <c r="F66" s="1"/>
      <c r="G66" s="1"/>
      <c r="H66" s="1"/>
      <c r="I66" s="1"/>
      <c r="J66" s="1"/>
      <c r="K66" s="1"/>
      <c r="L66" s="1"/>
      <c r="M66" s="1"/>
      <c r="N66" s="1"/>
      <c r="O66" s="1"/>
      <c r="P66" s="1"/>
      <c r="Q66" s="1"/>
      <c r="R66" s="1"/>
      <c r="S66" s="1"/>
      <c r="T66" s="1"/>
      <c r="U66" s="1"/>
      <c r="V66" s="1"/>
      <c r="W66" s="1"/>
      <c r="X66" s="42"/>
      <c r="Y66" s="42"/>
      <c r="Z66" s="42"/>
      <c r="AA66" s="42"/>
      <c r="AB66" s="42"/>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ht="13.5" customHeight="1">
      <c r="A67" s="1"/>
      <c r="B67" s="1"/>
      <c r="C67" s="1"/>
      <c r="D67" s="1"/>
      <c r="E67" s="1"/>
      <c r="F67"/>
      <c r="G67"/>
      <c r="H67"/>
      <c r="I67"/>
      <c r="J67"/>
      <c r="K67"/>
      <c r="L67"/>
      <c r="M67"/>
      <c r="N67"/>
      <c r="O67"/>
      <c r="P67"/>
      <c r="Q67"/>
      <c r="R67"/>
      <c r="S67"/>
      <c r="T67"/>
      <c r="U67"/>
      <c r="V67"/>
      <c r="W67"/>
      <c r="X67" s="43"/>
      <c r="Y67" s="43"/>
      <c r="Z67" s="43"/>
      <c r="AA67" s="43"/>
      <c r="AB67" s="43"/>
      <c r="AC67"/>
      <c r="AD67" s="1"/>
      <c r="AE67" s="1"/>
      <c r="AF67" s="1"/>
      <c r="AG67" s="1"/>
      <c r="AH67" s="1"/>
      <c r="AI67" s="1"/>
      <c r="AJ67" s="1"/>
      <c r="AK67" s="1"/>
      <c r="AL67" s="1"/>
      <c r="AM67" s="1"/>
      <c r="AN67" s="1"/>
      <c r="AO67" s="1"/>
      <c r="AP67" s="1"/>
      <c r="AQ67" s="1"/>
      <c r="AR67" s="1"/>
      <c r="AS67" s="1"/>
      <c r="AT67" s="1"/>
      <c r="AU67" s="1"/>
      <c r="AV67" s="1"/>
      <c r="AW67" s="1"/>
      <c r="AX67" s="1"/>
      <c r="AY67" s="1"/>
      <c r="AZ67" s="1"/>
    </row>
    <row r="68" spans="1:52" ht="13.5" customHeight="1">
      <c r="A68" s="1"/>
      <c r="B68" s="1"/>
      <c r="C68" s="1"/>
      <c r="D68" s="1"/>
      <c r="E68" s="1"/>
      <c r="F68"/>
      <c r="G68"/>
      <c r="H68"/>
      <c r="I68"/>
      <c r="J68"/>
      <c r="K68"/>
      <c r="L68"/>
      <c r="M68"/>
      <c r="N68"/>
      <c r="O68"/>
      <c r="P68"/>
      <c r="Q68"/>
      <c r="R68"/>
      <c r="S68"/>
      <c r="T68"/>
      <c r="U68"/>
      <c r="V68"/>
      <c r="W68"/>
      <c r="X68" s="43"/>
      <c r="Y68" s="43"/>
      <c r="Z68" s="43"/>
      <c r="AA68" s="43"/>
      <c r="AB68" s="43"/>
      <c r="AC68"/>
      <c r="AD68" s="1"/>
      <c r="AE68" s="1"/>
      <c r="AF68" s="1"/>
      <c r="AG68" s="1"/>
      <c r="AH68" s="1"/>
      <c r="AI68" s="1"/>
      <c r="AJ68" s="1"/>
      <c r="AK68" s="1"/>
      <c r="AL68" s="1"/>
      <c r="AM68" s="1"/>
      <c r="AN68" s="1"/>
      <c r="AO68" s="1"/>
      <c r="AP68" s="1"/>
      <c r="AQ68" s="1"/>
      <c r="AR68" s="1"/>
      <c r="AS68" s="1"/>
      <c r="AT68" s="1"/>
      <c r="AU68" s="1"/>
      <c r="AV68" s="1"/>
      <c r="AW68" s="1"/>
      <c r="AX68" s="1"/>
      <c r="AY68" s="1"/>
      <c r="AZ68" s="1"/>
    </row>
    <row r="69" spans="1:52" ht="13.5" customHeight="1">
      <c r="A69" s="1"/>
      <c r="B69" s="1"/>
      <c r="C69" s="1"/>
      <c r="D69" s="1"/>
      <c r="E69" s="1"/>
      <c r="F69"/>
      <c r="G69"/>
      <c r="H69"/>
      <c r="I69"/>
      <c r="J69"/>
      <c r="K69"/>
      <c r="L69"/>
      <c r="M69"/>
      <c r="N69"/>
      <c r="O69"/>
      <c r="P69"/>
      <c r="Q69"/>
      <c r="R69"/>
      <c r="S69"/>
      <c r="T69"/>
      <c r="U69"/>
      <c r="V69"/>
      <c r="W69"/>
      <c r="X69" s="43"/>
      <c r="Y69" s="43"/>
      <c r="Z69" s="43"/>
      <c r="AA69" s="43"/>
      <c r="AB69" s="43"/>
      <c r="AC69"/>
      <c r="AD69" s="1"/>
      <c r="AE69" s="1"/>
      <c r="AF69" s="1"/>
      <c r="AG69" s="1"/>
      <c r="AH69" s="1"/>
      <c r="AI69" s="1"/>
      <c r="AJ69" s="1"/>
      <c r="AK69" s="1"/>
      <c r="AL69" s="1"/>
      <c r="AM69" s="1"/>
      <c r="AN69" s="1"/>
      <c r="AO69" s="1"/>
      <c r="AP69" s="1"/>
      <c r="AQ69" s="1"/>
      <c r="AR69" s="1"/>
      <c r="AS69" s="1"/>
      <c r="AT69" s="1"/>
      <c r="AU69" s="1"/>
      <c r="AV69" s="1"/>
      <c r="AW69" s="1"/>
      <c r="AX69" s="1"/>
      <c r="AY69" s="1"/>
      <c r="AZ69" s="1"/>
    </row>
    <row r="70" spans="1:52" ht="13.5" customHeight="1">
      <c r="A70" s="1"/>
      <c r="B70" s="1"/>
      <c r="C70" s="1"/>
      <c r="D70" s="1"/>
      <c r="E70" s="1"/>
      <c r="F70"/>
      <c r="G70"/>
      <c r="H70"/>
      <c r="I70"/>
      <c r="J70"/>
      <c r="K70"/>
      <c r="L70"/>
      <c r="M70"/>
      <c r="N70"/>
      <c r="O70"/>
      <c r="P70"/>
      <c r="Q70"/>
      <c r="R70"/>
      <c r="S70"/>
      <c r="T70"/>
      <c r="U70"/>
      <c r="V70"/>
      <c r="W70"/>
      <c r="X70" s="43"/>
      <c r="Y70" s="43"/>
      <c r="Z70" s="43"/>
      <c r="AA70" s="43"/>
      <c r="AB70" s="43"/>
      <c r="AC70"/>
      <c r="AD70" s="1"/>
      <c r="AE70" s="1"/>
      <c r="AF70" s="1"/>
      <c r="AG70" s="1"/>
      <c r="AH70" s="1"/>
      <c r="AI70" s="1"/>
      <c r="AJ70" s="1"/>
      <c r="AK70" s="1"/>
      <c r="AL70" s="1"/>
      <c r="AM70" s="1"/>
      <c r="AN70" s="1"/>
      <c r="AO70" s="1"/>
      <c r="AP70" s="1"/>
      <c r="AQ70" s="1"/>
      <c r="AR70" s="1"/>
      <c r="AS70" s="1"/>
      <c r="AT70" s="1"/>
      <c r="AU70" s="1"/>
      <c r="AV70" s="1"/>
      <c r="AW70" s="1"/>
      <c r="AX70" s="1"/>
      <c r="AY70" s="1"/>
      <c r="AZ70" s="1"/>
    </row>
    <row r="71" spans="1:52" ht="13.5" customHeight="1">
      <c r="A71" s="1"/>
      <c r="B71" s="1"/>
      <c r="C71" s="1"/>
      <c r="D71" s="1"/>
      <c r="E71" s="1"/>
      <c r="F71"/>
      <c r="G71"/>
      <c r="H71"/>
      <c r="I71"/>
      <c r="J71"/>
      <c r="K71"/>
      <c r="L71"/>
      <c r="M71"/>
      <c r="N71"/>
      <c r="O71"/>
      <c r="P71"/>
      <c r="Q71"/>
      <c r="R71"/>
      <c r="S71"/>
      <c r="T71"/>
      <c r="U71"/>
      <c r="V71"/>
      <c r="W71"/>
      <c r="X71" s="43"/>
      <c r="Y71" s="43"/>
      <c r="Z71" s="43"/>
      <c r="AA71" s="43"/>
      <c r="AB71" s="43"/>
      <c r="AC71"/>
      <c r="AD71" s="1"/>
      <c r="AE71" s="1"/>
      <c r="AF71" s="1"/>
      <c r="AG71" s="1"/>
      <c r="AH71" s="1"/>
      <c r="AI71" s="1"/>
      <c r="AJ71" s="1"/>
      <c r="AK71" s="1"/>
      <c r="AL71" s="1"/>
      <c r="AM71" s="1"/>
      <c r="AN71" s="1"/>
      <c r="AO71" s="1"/>
      <c r="AP71" s="1"/>
      <c r="AQ71" s="1"/>
      <c r="AR71" s="1"/>
      <c r="AS71" s="1"/>
      <c r="AT71" s="1"/>
      <c r="AU71" s="1"/>
      <c r="AV71" s="1"/>
      <c r="AW71" s="1"/>
      <c r="AX71" s="1"/>
      <c r="AY71" s="1"/>
      <c r="AZ71" s="1"/>
    </row>
    <row r="72" spans="1:52" ht="13.5" customHeight="1">
      <c r="A72" s="1"/>
      <c r="B72" s="1"/>
      <c r="C72" s="1"/>
      <c r="D72" s="1"/>
      <c r="E72" s="1"/>
      <c r="F72"/>
      <c r="G72"/>
      <c r="H72"/>
      <c r="I72"/>
      <c r="J72"/>
      <c r="K72"/>
      <c r="L72"/>
      <c r="M72"/>
      <c r="N72"/>
      <c r="O72"/>
      <c r="P72"/>
      <c r="Q72"/>
      <c r="R72"/>
      <c r="S72"/>
      <c r="T72"/>
      <c r="U72"/>
      <c r="V72"/>
      <c r="W72"/>
      <c r="X72" s="43"/>
      <c r="Y72" s="43"/>
      <c r="Z72" s="43"/>
      <c r="AA72" s="43"/>
      <c r="AB72" s="43"/>
      <c r="AC72"/>
      <c r="AD72" s="1"/>
      <c r="AE72" s="1"/>
      <c r="AF72" s="1"/>
      <c r="AG72" s="1"/>
      <c r="AH72" s="1"/>
      <c r="AI72" s="1"/>
      <c r="AJ72" s="1"/>
      <c r="AK72" s="1"/>
      <c r="AL72" s="1"/>
      <c r="AM72" s="1"/>
      <c r="AN72" s="1"/>
      <c r="AO72" s="1"/>
      <c r="AP72" s="1"/>
      <c r="AQ72" s="1"/>
      <c r="AR72" s="1"/>
      <c r="AS72" s="1"/>
      <c r="AT72" s="1"/>
      <c r="AU72" s="1"/>
      <c r="AV72" s="1"/>
      <c r="AW72" s="1"/>
      <c r="AX72" s="1"/>
      <c r="AY72" s="1"/>
      <c r="AZ72" s="1"/>
    </row>
    <row r="73" spans="1:52" ht="13.5" customHeight="1">
      <c r="A73" s="1"/>
      <c r="B73" s="1"/>
      <c r="C73" s="1"/>
      <c r="D73" s="1"/>
      <c r="E73" s="1"/>
      <c r="F73"/>
      <c r="G73"/>
      <c r="H73"/>
      <c r="I73"/>
      <c r="J73"/>
      <c r="K73"/>
      <c r="L73"/>
      <c r="M73"/>
      <c r="N73"/>
      <c r="O73"/>
      <c r="P73"/>
      <c r="Q73"/>
      <c r="R73"/>
      <c r="S73"/>
      <c r="T73"/>
      <c r="U73"/>
      <c r="V73"/>
      <c r="W73"/>
      <c r="X73" s="43"/>
      <c r="Y73" s="43"/>
      <c r="Z73" s="43"/>
      <c r="AA73" s="43"/>
      <c r="AB73" s="43"/>
      <c r="AC73"/>
      <c r="AD73" s="1"/>
      <c r="AE73" s="1"/>
      <c r="AF73" s="1"/>
      <c r="AG73" s="1"/>
      <c r="AH73" s="1"/>
      <c r="AI73" s="1"/>
      <c r="AJ73" s="1"/>
      <c r="AK73" s="1"/>
      <c r="AL73" s="1"/>
      <c r="AM73" s="1"/>
      <c r="AN73" s="1"/>
      <c r="AO73" s="1"/>
      <c r="AP73" s="1"/>
      <c r="AQ73" s="1"/>
      <c r="AR73" s="1"/>
      <c r="AS73" s="1"/>
      <c r="AT73" s="1"/>
      <c r="AU73" s="1"/>
      <c r="AV73" s="1"/>
      <c r="AW73" s="1"/>
      <c r="AX73" s="1"/>
      <c r="AY73" s="1"/>
      <c r="AZ73" s="1"/>
    </row>
    <row r="74" spans="1:52" ht="13.5" customHeight="1">
      <c r="A74" s="1"/>
      <c r="B74" s="1"/>
      <c r="C74" s="1"/>
      <c r="D74" s="1"/>
      <c r="E74" s="1"/>
      <c r="F74"/>
      <c r="G74"/>
      <c r="H74"/>
      <c r="I74"/>
      <c r="J74"/>
      <c r="K74"/>
      <c r="L74"/>
      <c r="M74"/>
      <c r="N74"/>
      <c r="O74"/>
      <c r="P74"/>
      <c r="Q74"/>
      <c r="R74"/>
      <c r="S74"/>
      <c r="T74"/>
      <c r="U74"/>
      <c r="V74"/>
      <c r="W74"/>
      <c r="X74" s="43"/>
      <c r="Y74" s="43"/>
      <c r="Z74" s="43"/>
      <c r="AA74" s="43"/>
      <c r="AB74" s="43"/>
      <c r="AC74"/>
      <c r="AD74" s="1"/>
      <c r="AE74" s="1"/>
      <c r="AF74" s="1"/>
      <c r="AG74" s="1"/>
      <c r="AH74" s="1"/>
      <c r="AI74" s="1"/>
      <c r="AJ74" s="1"/>
      <c r="AK74" s="1"/>
      <c r="AL74" s="1"/>
      <c r="AM74" s="1"/>
      <c r="AN74" s="1"/>
      <c r="AO74" s="1"/>
      <c r="AP74" s="1"/>
      <c r="AQ74" s="1"/>
      <c r="AR74" s="1"/>
      <c r="AS74" s="1"/>
      <c r="AT74" s="1"/>
      <c r="AU74" s="1"/>
      <c r="AV74" s="1"/>
      <c r="AW74" s="1"/>
      <c r="AX74" s="1"/>
      <c r="AY74" s="1"/>
      <c r="AZ74" s="1"/>
    </row>
    <row r="75" spans="1:52" ht="13.5" customHeight="1">
      <c r="A75" s="1"/>
      <c r="B75" s="1"/>
      <c r="C75" s="1"/>
      <c r="D75" s="1"/>
      <c r="E75" s="1"/>
      <c r="F75"/>
      <c r="G75"/>
      <c r="H75"/>
      <c r="I75"/>
      <c r="J75"/>
      <c r="K75"/>
      <c r="L75"/>
      <c r="M75"/>
      <c r="N75"/>
      <c r="O75"/>
      <c r="P75"/>
      <c r="Q75"/>
      <c r="R75"/>
      <c r="S75"/>
      <c r="T75"/>
      <c r="U75"/>
      <c r="V75"/>
      <c r="W75"/>
      <c r="X75" s="43"/>
      <c r="Y75" s="43"/>
      <c r="Z75" s="43"/>
      <c r="AA75" s="43"/>
      <c r="AB75" s="43"/>
      <c r="AC75"/>
      <c r="AD75" s="1"/>
      <c r="AE75" s="1"/>
      <c r="AF75" s="1"/>
      <c r="AG75" s="1"/>
      <c r="AH75" s="1"/>
      <c r="AI75" s="1"/>
      <c r="AJ75" s="1"/>
      <c r="AK75" s="1"/>
      <c r="AL75" s="1"/>
      <c r="AM75" s="1"/>
      <c r="AN75" s="1"/>
      <c r="AO75" s="1"/>
      <c r="AP75" s="1"/>
      <c r="AQ75" s="1"/>
      <c r="AR75" s="1"/>
      <c r="AS75" s="1"/>
      <c r="AT75" s="1"/>
      <c r="AU75" s="1"/>
      <c r="AV75" s="1"/>
      <c r="AW75" s="1"/>
      <c r="AX75" s="1"/>
      <c r="AY75" s="1"/>
      <c r="AZ75" s="1"/>
    </row>
    <row r="76" spans="1:52" ht="13.5" customHeight="1">
      <c r="A76" s="1"/>
      <c r="B76" s="1"/>
      <c r="C76" s="1"/>
      <c r="D76" s="1"/>
      <c r="E76" s="1"/>
      <c r="F76"/>
      <c r="G76"/>
      <c r="H76"/>
      <c r="I76"/>
      <c r="J76"/>
      <c r="K76"/>
      <c r="L76"/>
      <c r="M76"/>
      <c r="N76"/>
      <c r="O76"/>
      <c r="P76"/>
      <c r="Q76"/>
      <c r="R76"/>
      <c r="S76"/>
      <c r="T76"/>
      <c r="U76"/>
      <c r="V76"/>
      <c r="W76"/>
      <c r="X76" s="43"/>
      <c r="Y76" s="43"/>
      <c r="Z76" s="43"/>
      <c r="AA76" s="43"/>
      <c r="AB76" s="43"/>
      <c r="AC76"/>
      <c r="AD76" s="1"/>
      <c r="AE76" s="1"/>
      <c r="AF76" s="1"/>
      <c r="AG76" s="1"/>
      <c r="AH76" s="1"/>
      <c r="AI76" s="1"/>
      <c r="AJ76" s="1"/>
      <c r="AK76" s="1"/>
      <c r="AL76" s="1"/>
      <c r="AM76" s="1"/>
      <c r="AN76" s="1"/>
      <c r="AO76" s="1"/>
      <c r="AP76" s="1"/>
      <c r="AQ76" s="1"/>
      <c r="AR76" s="1"/>
      <c r="AS76" s="1"/>
      <c r="AT76" s="1"/>
      <c r="AU76" s="1"/>
      <c r="AV76" s="1"/>
      <c r="AW76" s="1"/>
      <c r="AX76" s="1"/>
      <c r="AY76" s="1"/>
      <c r="AZ76" s="1"/>
    </row>
    <row r="77" spans="1:52" ht="13.5" customHeight="1">
      <c r="A77" s="1"/>
      <c r="B77" s="1"/>
      <c r="C77" s="1"/>
      <c r="D77" s="1"/>
      <c r="E77" s="1"/>
      <c r="F77"/>
      <c r="G77"/>
      <c r="H77"/>
      <c r="I77"/>
      <c r="J77"/>
      <c r="K77"/>
      <c r="L77"/>
      <c r="M77"/>
      <c r="N77"/>
      <c r="O77"/>
      <c r="P77"/>
      <c r="Q77"/>
      <c r="R77"/>
      <c r="S77"/>
      <c r="T77"/>
      <c r="U77"/>
      <c r="V77"/>
      <c r="W77"/>
      <c r="X77" s="43"/>
      <c r="Y77" s="43"/>
      <c r="Z77" s="43"/>
      <c r="AA77" s="43"/>
      <c r="AB77" s="43"/>
      <c r="AC77"/>
      <c r="AD77" s="1"/>
      <c r="AE77" s="1"/>
      <c r="AF77" s="1"/>
      <c r="AG77" s="1"/>
      <c r="AH77" s="1"/>
      <c r="AI77" s="1"/>
      <c r="AJ77" s="1"/>
      <c r="AK77" s="1"/>
      <c r="AL77" s="1"/>
      <c r="AM77" s="1"/>
      <c r="AN77" s="1"/>
      <c r="AO77" s="1"/>
      <c r="AP77" s="1"/>
      <c r="AQ77" s="1"/>
      <c r="AR77" s="1"/>
      <c r="AS77" s="1"/>
      <c r="AT77" s="1"/>
      <c r="AU77" s="1"/>
      <c r="AV77" s="1"/>
      <c r="AW77" s="1"/>
      <c r="AX77" s="1"/>
      <c r="AY77" s="1"/>
      <c r="AZ77" s="1"/>
    </row>
    <row r="78" spans="1:52" ht="13.5" customHeight="1">
      <c r="A78" s="1"/>
      <c r="B78" s="1"/>
      <c r="C78" s="1"/>
      <c r="D78" s="1"/>
      <c r="E78" s="1"/>
      <c r="F78"/>
      <c r="G78"/>
      <c r="H78"/>
      <c r="I78"/>
      <c r="J78"/>
      <c r="K78"/>
      <c r="L78"/>
      <c r="M78"/>
      <c r="N78"/>
      <c r="O78"/>
      <c r="P78"/>
      <c r="Q78"/>
      <c r="R78"/>
      <c r="S78"/>
      <c r="T78"/>
      <c r="U78"/>
      <c r="V78"/>
      <c r="W78"/>
      <c r="X78" s="43"/>
      <c r="Y78" s="43"/>
      <c r="Z78" s="43"/>
      <c r="AA78" s="43"/>
      <c r="AB78" s="43"/>
      <c r="AC78"/>
      <c r="AD78" s="1"/>
      <c r="AE78" s="1"/>
      <c r="AF78" s="1"/>
      <c r="AG78" s="1"/>
      <c r="AH78" s="1"/>
      <c r="AI78" s="1"/>
      <c r="AJ78" s="1"/>
      <c r="AK78" s="1"/>
      <c r="AL78" s="1"/>
      <c r="AM78" s="1"/>
      <c r="AN78" s="1"/>
      <c r="AO78" s="1"/>
      <c r="AP78" s="1"/>
      <c r="AQ78" s="1"/>
      <c r="AR78" s="1"/>
      <c r="AS78" s="1"/>
      <c r="AT78" s="1"/>
      <c r="AU78" s="1"/>
      <c r="AV78" s="1"/>
      <c r="AW78" s="1"/>
      <c r="AX78" s="1"/>
      <c r="AY78" s="1"/>
      <c r="AZ78" s="1"/>
    </row>
    <row r="79" spans="1:52" ht="13.5" customHeight="1">
      <c r="A79" s="1"/>
      <c r="B79" s="1"/>
      <c r="C79" s="1"/>
      <c r="D79" s="1"/>
      <c r="E79" s="1"/>
      <c r="F79"/>
      <c r="G79"/>
      <c r="H79"/>
      <c r="I79"/>
      <c r="J79"/>
      <c r="K79"/>
      <c r="L79"/>
      <c r="M79"/>
      <c r="N79"/>
      <c r="O79"/>
      <c r="P79"/>
      <c r="Q79"/>
      <c r="R79"/>
      <c r="S79"/>
      <c r="T79"/>
      <c r="U79"/>
      <c r="V79"/>
      <c r="W79"/>
      <c r="X79" s="43"/>
      <c r="Y79" s="43"/>
      <c r="Z79" s="43"/>
      <c r="AA79" s="43"/>
      <c r="AB79" s="43"/>
      <c r="AC79"/>
      <c r="AD79" s="1"/>
      <c r="AE79" s="1"/>
      <c r="AF79" s="1"/>
      <c r="AG79" s="1"/>
      <c r="AH79" s="1"/>
      <c r="AI79" s="1"/>
      <c r="AJ79" s="1"/>
      <c r="AK79" s="1"/>
      <c r="AL79" s="1"/>
      <c r="AM79" s="1"/>
      <c r="AN79" s="1"/>
      <c r="AO79" s="1"/>
      <c r="AP79" s="1"/>
      <c r="AQ79" s="1"/>
      <c r="AR79" s="1"/>
      <c r="AS79" s="1"/>
      <c r="AT79" s="1"/>
      <c r="AU79" s="1"/>
      <c r="AV79" s="1"/>
      <c r="AW79" s="1"/>
      <c r="AX79" s="1"/>
      <c r="AY79" s="1"/>
      <c r="AZ79" s="1"/>
    </row>
    <row r="80" spans="1:52" ht="13.5" customHeight="1">
      <c r="A80" s="1"/>
      <c r="B80" s="1"/>
      <c r="C80" s="1"/>
      <c r="D80" s="1"/>
      <c r="E80" s="1"/>
      <c r="F80"/>
      <c r="G80"/>
      <c r="H80"/>
      <c r="I80"/>
      <c r="J80"/>
      <c r="K80"/>
      <c r="L80"/>
      <c r="M80"/>
      <c r="N80"/>
      <c r="O80"/>
      <c r="P80"/>
      <c r="Q80"/>
      <c r="R80"/>
      <c r="S80"/>
      <c r="T80"/>
      <c r="U80"/>
      <c r="V80"/>
      <c r="W80"/>
      <c r="X80" s="43"/>
      <c r="Y80" s="43"/>
      <c r="Z80" s="43"/>
      <c r="AA80" s="43"/>
      <c r="AB80" s="43"/>
      <c r="AC80"/>
      <c r="AD80" s="1"/>
      <c r="AE80" s="1"/>
      <c r="AF80" s="1"/>
      <c r="AG80" s="1"/>
      <c r="AH80" s="1"/>
      <c r="AI80" s="1"/>
      <c r="AJ80" s="1"/>
      <c r="AK80" s="1"/>
      <c r="AL80" s="1"/>
      <c r="AM80" s="1"/>
      <c r="AN80" s="1"/>
      <c r="AO80" s="1"/>
      <c r="AP80" s="1"/>
      <c r="AQ80" s="1"/>
      <c r="AR80" s="1"/>
      <c r="AS80" s="1"/>
      <c r="AT80" s="1"/>
      <c r="AU80" s="1"/>
      <c r="AV80" s="1"/>
      <c r="AW80" s="1"/>
      <c r="AX80" s="1"/>
      <c r="AY80" s="1"/>
      <c r="AZ80" s="1"/>
    </row>
    <row r="81" spans="1:52" ht="13.5" customHeight="1">
      <c r="A81" s="1"/>
      <c r="B81" s="1"/>
      <c r="C81" s="1"/>
      <c r="D81" s="1"/>
      <c r="E81" s="1"/>
      <c r="F81"/>
      <c r="G81"/>
      <c r="H81"/>
      <c r="I81"/>
      <c r="J81"/>
      <c r="K81"/>
      <c r="L81"/>
      <c r="M81"/>
      <c r="N81"/>
      <c r="O81"/>
      <c r="P81"/>
      <c r="Q81"/>
      <c r="R81"/>
      <c r="S81"/>
      <c r="T81"/>
      <c r="U81"/>
      <c r="V81"/>
      <c r="W81"/>
      <c r="X81" s="43"/>
      <c r="Y81" s="43"/>
      <c r="Z81" s="43"/>
      <c r="AA81" s="43"/>
      <c r="AB81" s="43"/>
      <c r="AC81"/>
      <c r="AD81" s="1"/>
      <c r="AE81" s="1"/>
      <c r="AF81" s="1"/>
      <c r="AG81" s="1"/>
      <c r="AH81" s="1"/>
      <c r="AI81" s="1"/>
      <c r="AJ81" s="1"/>
      <c r="AK81" s="1"/>
      <c r="AL81" s="1"/>
      <c r="AM81" s="1"/>
      <c r="AN81" s="1"/>
      <c r="AO81" s="1"/>
      <c r="AP81" s="1"/>
      <c r="AQ81" s="1"/>
      <c r="AR81" s="1"/>
      <c r="AS81" s="1"/>
      <c r="AT81" s="1"/>
      <c r="AU81" s="1"/>
      <c r="AV81" s="1"/>
      <c r="AW81" s="1"/>
      <c r="AX81" s="1"/>
      <c r="AY81" s="1"/>
      <c r="AZ81" s="1"/>
    </row>
    <row r="82" spans="1:52" ht="13.5" customHeight="1">
      <c r="A82" s="1"/>
      <c r="B82" s="1"/>
      <c r="C82" s="1"/>
      <c r="D82" s="1"/>
      <c r="E82" s="1"/>
      <c r="F82"/>
      <c r="G82"/>
      <c r="H82"/>
      <c r="I82"/>
      <c r="J82"/>
      <c r="K82"/>
      <c r="L82"/>
      <c r="M82"/>
      <c r="N82"/>
      <c r="O82"/>
      <c r="P82"/>
      <c r="Q82"/>
      <c r="R82"/>
      <c r="S82"/>
      <c r="T82"/>
      <c r="U82"/>
      <c r="V82"/>
      <c r="W82"/>
      <c r="X82" s="43"/>
      <c r="Y82" s="43"/>
      <c r="Z82" s="43"/>
      <c r="AA82" s="43"/>
      <c r="AB82" s="43"/>
      <c r="AC82"/>
      <c r="AD82" s="1"/>
      <c r="AE82" s="1"/>
      <c r="AF82" s="1"/>
      <c r="AG82" s="1"/>
      <c r="AH82" s="1"/>
      <c r="AI82" s="1"/>
      <c r="AJ82" s="1"/>
      <c r="AK82" s="1"/>
      <c r="AL82" s="1"/>
      <c r="AM82" s="1"/>
      <c r="AN82" s="1"/>
      <c r="AO82" s="1"/>
      <c r="AP82" s="1"/>
      <c r="AQ82" s="1"/>
      <c r="AR82" s="1"/>
      <c r="AS82" s="1"/>
      <c r="AT82" s="1"/>
      <c r="AU82" s="1"/>
      <c r="AV82" s="1"/>
      <c r="AW82" s="1"/>
      <c r="AX82" s="1"/>
      <c r="AY82" s="1"/>
      <c r="AZ82" s="1"/>
    </row>
    <row r="83" spans="1:52" ht="13.5" customHeight="1">
      <c r="A83" s="1"/>
      <c r="B83" s="1"/>
      <c r="C83" s="1"/>
      <c r="D83" s="1"/>
      <c r="E83" s="1"/>
      <c r="F83"/>
      <c r="G83"/>
      <c r="H83"/>
      <c r="I83"/>
      <c r="J83"/>
      <c r="K83"/>
      <c r="L83"/>
      <c r="M83"/>
      <c r="N83"/>
      <c r="O83"/>
      <c r="P83"/>
      <c r="Q83"/>
      <c r="R83"/>
      <c r="S83"/>
      <c r="T83"/>
      <c r="U83"/>
      <c r="V83"/>
      <c r="W83"/>
      <c r="X83" s="43"/>
      <c r="Y83" s="43"/>
      <c r="Z83" s="43"/>
      <c r="AA83" s="43"/>
      <c r="AB83" s="43"/>
      <c r="AC83"/>
      <c r="AD83" s="1"/>
      <c r="AE83" s="1"/>
      <c r="AF83" s="1"/>
      <c r="AG83" s="1"/>
      <c r="AH83" s="1"/>
      <c r="AI83" s="1"/>
      <c r="AJ83" s="1"/>
      <c r="AK83" s="1"/>
      <c r="AL83" s="1"/>
      <c r="AM83" s="1"/>
      <c r="AN83" s="1"/>
      <c r="AO83" s="1"/>
      <c r="AP83" s="1"/>
      <c r="AQ83" s="1"/>
      <c r="AR83" s="1"/>
      <c r="AS83" s="1"/>
      <c r="AT83" s="1"/>
      <c r="AU83" s="1"/>
      <c r="AV83" s="1"/>
      <c r="AW83" s="1"/>
      <c r="AX83" s="1"/>
      <c r="AY83" s="1"/>
      <c r="AZ83" s="1"/>
    </row>
    <row r="84" spans="1:52" ht="13.5" customHeight="1">
      <c r="A84" s="1"/>
      <c r="B84" s="1"/>
      <c r="C84" s="1"/>
      <c r="D84" s="1"/>
      <c r="E84" s="1"/>
      <c r="F84"/>
      <c r="G84"/>
      <c r="H84"/>
      <c r="I84"/>
      <c r="J84"/>
      <c r="K84"/>
      <c r="L84"/>
      <c r="M84"/>
      <c r="N84"/>
      <c r="O84"/>
      <c r="P84"/>
      <c r="Q84"/>
      <c r="R84"/>
      <c r="S84"/>
      <c r="T84"/>
      <c r="U84"/>
      <c r="V84"/>
      <c r="W84"/>
      <c r="X84" s="43"/>
      <c r="Y84" s="43"/>
      <c r="Z84" s="43"/>
      <c r="AA84" s="43"/>
      <c r="AB84" s="43"/>
      <c r="AC84"/>
      <c r="AD84" s="1"/>
      <c r="AE84" s="1"/>
      <c r="AF84" s="1"/>
      <c r="AG84" s="1"/>
      <c r="AH84" s="1"/>
      <c r="AI84" s="1"/>
      <c r="AJ84" s="1"/>
      <c r="AK84" s="1"/>
      <c r="AL84" s="1"/>
      <c r="AM84" s="1"/>
      <c r="AN84" s="1"/>
      <c r="AO84" s="1"/>
      <c r="AP84" s="1"/>
      <c r="AQ84" s="1"/>
      <c r="AR84" s="1"/>
      <c r="AS84" s="1"/>
      <c r="AT84" s="1"/>
      <c r="AU84" s="1"/>
      <c r="AV84" s="1"/>
      <c r="AW84" s="1"/>
      <c r="AX84" s="1"/>
      <c r="AY84" s="1"/>
      <c r="AZ84" s="1"/>
    </row>
    <row r="85" spans="1:52" ht="13.5" customHeight="1">
      <c r="A85" s="1"/>
      <c r="B85" s="1"/>
      <c r="C85" s="1"/>
      <c r="D85" s="1"/>
      <c r="E85" s="1"/>
      <c r="F85"/>
      <c r="G85"/>
      <c r="H85"/>
      <c r="I85"/>
      <c r="J85"/>
      <c r="K85"/>
      <c r="L85"/>
      <c r="M85"/>
      <c r="N85"/>
      <c r="O85"/>
      <c r="P85"/>
      <c r="Q85"/>
      <c r="R85"/>
      <c r="S85"/>
      <c r="T85"/>
      <c r="U85"/>
      <c r="V85"/>
      <c r="W85"/>
      <c r="X85" s="43"/>
      <c r="Y85" s="43"/>
      <c r="Z85" s="43"/>
      <c r="AA85" s="43"/>
      <c r="AB85" s="43"/>
      <c r="AC85"/>
      <c r="AD85" s="1"/>
      <c r="AE85" s="1"/>
      <c r="AF85" s="1"/>
      <c r="AG85" s="1"/>
      <c r="AH85" s="1"/>
      <c r="AI85" s="1"/>
      <c r="AJ85" s="1"/>
      <c r="AK85" s="1"/>
      <c r="AL85" s="1"/>
      <c r="AM85" s="1"/>
      <c r="AN85" s="1"/>
      <c r="AO85" s="1"/>
      <c r="AP85" s="1"/>
      <c r="AQ85" s="1"/>
      <c r="AR85" s="1"/>
      <c r="AS85" s="1"/>
      <c r="AT85" s="1"/>
      <c r="AU85" s="1"/>
      <c r="AV85" s="1"/>
      <c r="AW85" s="1"/>
      <c r="AX85" s="1"/>
      <c r="AY85" s="1"/>
      <c r="AZ85" s="1"/>
    </row>
    <row r="86" spans="1:52" ht="13.5" customHeight="1">
      <c r="A86" s="1"/>
      <c r="B86" s="1"/>
      <c r="C86" s="1"/>
      <c r="D86" s="1"/>
      <c r="E86" s="1"/>
      <c r="F86"/>
      <c r="G86"/>
      <c r="H86"/>
      <c r="I86"/>
      <c r="J86"/>
      <c r="K86"/>
      <c r="L86"/>
      <c r="M86"/>
      <c r="N86"/>
      <c r="O86"/>
      <c r="P86"/>
      <c r="Q86"/>
      <c r="R86"/>
      <c r="S86"/>
      <c r="T86"/>
      <c r="U86"/>
      <c r="V86"/>
      <c r="W86"/>
      <c r="X86" s="43"/>
      <c r="Y86" s="43"/>
      <c r="Z86" s="43"/>
      <c r="AA86" s="43"/>
      <c r="AB86" s="43"/>
      <c r="AC86"/>
      <c r="AD86" s="1"/>
      <c r="AE86" s="1"/>
      <c r="AF86" s="1"/>
      <c r="AG86" s="1"/>
      <c r="AH86" s="1"/>
      <c r="AI86" s="1"/>
      <c r="AJ86" s="1"/>
      <c r="AK86" s="1"/>
      <c r="AL86" s="1"/>
      <c r="AM86" s="1"/>
      <c r="AN86" s="1"/>
      <c r="AO86" s="1"/>
      <c r="AP86" s="1"/>
      <c r="AQ86" s="1"/>
      <c r="AR86" s="1"/>
      <c r="AS86" s="1"/>
      <c r="AT86" s="1"/>
      <c r="AU86" s="1"/>
      <c r="AV86" s="1"/>
      <c r="AW86" s="1"/>
      <c r="AX86" s="1"/>
      <c r="AY86" s="1"/>
      <c r="AZ86" s="1"/>
    </row>
    <row r="87" spans="1:52" ht="13.5" customHeight="1">
      <c r="A87" s="1"/>
      <c r="B87" s="1"/>
      <c r="C87" s="1"/>
      <c r="D87" s="1"/>
      <c r="E87" s="1"/>
      <c r="F87"/>
      <c r="G87"/>
      <c r="H87"/>
      <c r="I87"/>
      <c r="J87"/>
      <c r="K87"/>
      <c r="L87"/>
      <c r="M87"/>
      <c r="N87"/>
      <c r="O87"/>
      <c r="P87"/>
      <c r="Q87"/>
      <c r="R87"/>
      <c r="S87"/>
      <c r="T87"/>
      <c r="U87"/>
      <c r="V87"/>
      <c r="W87"/>
      <c r="X87" s="43"/>
      <c r="Y87" s="43"/>
      <c r="Z87" s="43"/>
      <c r="AA87" s="43"/>
      <c r="AB87" s="43"/>
      <c r="AC87"/>
      <c r="AD87" s="1"/>
      <c r="AE87" s="1"/>
      <c r="AF87" s="1"/>
      <c r="AG87" s="1"/>
      <c r="AH87" s="1"/>
      <c r="AI87" s="1"/>
      <c r="AJ87" s="1"/>
      <c r="AK87" s="1"/>
      <c r="AL87" s="1"/>
      <c r="AM87" s="1"/>
      <c r="AN87" s="1"/>
      <c r="AO87" s="1"/>
      <c r="AP87" s="1"/>
      <c r="AQ87" s="1"/>
      <c r="AR87" s="1"/>
      <c r="AS87" s="1"/>
      <c r="AT87" s="1"/>
      <c r="AU87" s="1"/>
      <c r="AV87" s="1"/>
      <c r="AW87" s="1"/>
      <c r="AX87" s="1"/>
      <c r="AY87" s="1"/>
      <c r="AZ87" s="1"/>
    </row>
    <row r="88" spans="1:52" ht="13.5" customHeight="1">
      <c r="A88" s="1"/>
      <c r="B88" s="1"/>
      <c r="C88" s="1"/>
      <c r="D88" s="1"/>
      <c r="E88" s="1"/>
      <c r="F88"/>
      <c r="G88"/>
      <c r="H88"/>
      <c r="I88"/>
      <c r="J88"/>
      <c r="K88"/>
      <c r="L88"/>
      <c r="M88"/>
      <c r="N88"/>
      <c r="O88"/>
      <c r="P88"/>
      <c r="Q88"/>
      <c r="R88"/>
      <c r="S88"/>
      <c r="T88"/>
      <c r="U88"/>
      <c r="V88"/>
      <c r="W88"/>
      <c r="X88" s="43"/>
      <c r="Y88" s="43"/>
      <c r="Z88" s="43"/>
      <c r="AA88" s="43"/>
      <c r="AB88" s="43"/>
      <c r="AC88"/>
      <c r="AD88" s="1"/>
      <c r="AE88" s="1"/>
      <c r="AF88" s="1"/>
      <c r="AG88" s="1"/>
      <c r="AH88" s="1"/>
      <c r="AI88" s="1"/>
      <c r="AJ88" s="1"/>
      <c r="AK88" s="1"/>
      <c r="AL88" s="1"/>
      <c r="AM88" s="1"/>
      <c r="AN88" s="1"/>
      <c r="AO88" s="1"/>
      <c r="AP88" s="1"/>
      <c r="AQ88" s="1"/>
      <c r="AR88" s="1"/>
      <c r="AS88" s="1"/>
      <c r="AT88" s="1"/>
      <c r="AU88" s="1"/>
      <c r="AV88" s="1"/>
      <c r="AW88" s="1"/>
      <c r="AX88" s="1"/>
      <c r="AY88" s="1"/>
      <c r="AZ88" s="1"/>
    </row>
    <row r="89" spans="1:52" ht="13.5" customHeight="1">
      <c r="A89" s="1"/>
      <c r="B89" s="1"/>
      <c r="C89" s="1"/>
      <c r="D89" s="1"/>
      <c r="E89" s="1"/>
      <c r="F89"/>
      <c r="G89"/>
      <c r="H89"/>
      <c r="I89"/>
      <c r="J89"/>
      <c r="K89"/>
      <c r="L89"/>
      <c r="M89"/>
      <c r="N89"/>
      <c r="O89"/>
      <c r="P89"/>
      <c r="Q89"/>
      <c r="R89"/>
      <c r="S89"/>
      <c r="T89"/>
      <c r="U89"/>
      <c r="V89"/>
      <c r="W89"/>
      <c r="X89" s="43"/>
      <c r="Y89" s="43"/>
      <c r="Z89" s="43"/>
      <c r="AA89" s="43"/>
      <c r="AB89" s="43"/>
      <c r="AC89"/>
      <c r="AD89" s="1"/>
      <c r="AE89" s="1"/>
      <c r="AF89" s="1"/>
      <c r="AG89" s="1"/>
      <c r="AH89" s="1"/>
      <c r="AI89" s="1"/>
      <c r="AJ89" s="1"/>
      <c r="AK89" s="1"/>
      <c r="AL89" s="1"/>
      <c r="AM89" s="1"/>
      <c r="AN89" s="1"/>
      <c r="AO89" s="1"/>
      <c r="AP89" s="1"/>
      <c r="AQ89" s="1"/>
      <c r="AR89" s="1"/>
      <c r="AS89" s="1"/>
      <c r="AT89" s="1"/>
      <c r="AU89" s="1"/>
      <c r="AV89" s="1"/>
      <c r="AW89" s="1"/>
      <c r="AX89" s="1"/>
      <c r="AY89" s="1"/>
      <c r="AZ89" s="1"/>
    </row>
    <row r="90" spans="1:52" ht="13.5" customHeight="1">
      <c r="A90" s="1"/>
      <c r="B90" s="1"/>
      <c r="C90" s="1"/>
      <c r="D90" s="1"/>
      <c r="E90" s="1"/>
      <c r="F90"/>
      <c r="G90"/>
      <c r="H90"/>
      <c r="I90"/>
      <c r="J90"/>
      <c r="K90"/>
      <c r="L90"/>
      <c r="M90"/>
      <c r="N90"/>
      <c r="O90"/>
      <c r="P90"/>
      <c r="Q90"/>
      <c r="R90"/>
      <c r="S90"/>
      <c r="T90"/>
      <c r="U90"/>
      <c r="V90"/>
      <c r="W90"/>
      <c r="X90" s="43"/>
      <c r="Y90" s="43"/>
      <c r="Z90" s="43"/>
      <c r="AA90" s="43"/>
      <c r="AB90" s="43"/>
      <c r="AC90"/>
      <c r="AD90" s="1"/>
      <c r="AE90" s="1"/>
      <c r="AF90" s="1"/>
      <c r="AG90" s="1"/>
      <c r="AH90" s="1"/>
      <c r="AI90" s="1"/>
      <c r="AJ90" s="1"/>
      <c r="AK90" s="1"/>
      <c r="AL90" s="1"/>
      <c r="AM90" s="1"/>
      <c r="AN90" s="1"/>
      <c r="AO90" s="1"/>
      <c r="AP90" s="1"/>
      <c r="AQ90" s="1"/>
      <c r="AR90" s="1"/>
      <c r="AS90" s="1"/>
      <c r="AT90" s="1"/>
      <c r="AU90" s="1"/>
      <c r="AV90" s="1"/>
      <c r="AW90" s="1"/>
      <c r="AX90" s="1"/>
      <c r="AY90" s="1"/>
      <c r="AZ90" s="1"/>
    </row>
    <row r="91" spans="1:52" ht="13.5" customHeight="1">
      <c r="A91" s="1"/>
      <c r="B91" s="1"/>
      <c r="C91" s="1"/>
      <c r="D91" s="1"/>
      <c r="E91" s="1"/>
      <c r="F91"/>
      <c r="G91"/>
      <c r="H91"/>
      <c r="I91"/>
      <c r="J91"/>
      <c r="K91"/>
      <c r="L91"/>
      <c r="M91"/>
      <c r="N91"/>
      <c r="O91"/>
      <c r="P91"/>
      <c r="Q91"/>
      <c r="R91"/>
      <c r="S91"/>
      <c r="T91"/>
      <c r="U91"/>
      <c r="V91"/>
      <c r="W91"/>
      <c r="X91" s="43"/>
      <c r="Y91" s="43"/>
      <c r="Z91" s="43"/>
      <c r="AA91" s="43"/>
      <c r="AB91" s="43"/>
      <c r="AC91"/>
      <c r="AD91" s="1"/>
      <c r="AE91" s="1"/>
      <c r="AF91" s="1"/>
      <c r="AG91" s="1"/>
      <c r="AH91" s="1"/>
      <c r="AI91" s="1"/>
      <c r="AJ91" s="1"/>
      <c r="AK91" s="1"/>
      <c r="AL91" s="1"/>
      <c r="AM91" s="1"/>
      <c r="AN91" s="1"/>
      <c r="AO91" s="1"/>
      <c r="AP91" s="1"/>
      <c r="AQ91" s="1"/>
      <c r="AR91" s="1"/>
      <c r="AS91" s="1"/>
      <c r="AT91" s="1"/>
      <c r="AU91" s="1"/>
      <c r="AV91" s="1"/>
      <c r="AW91" s="1"/>
      <c r="AX91" s="1"/>
      <c r="AY91" s="1"/>
      <c r="AZ91" s="1"/>
    </row>
    <row r="92" spans="1:52" ht="13.5" customHeight="1">
      <c r="A92" s="1"/>
      <c r="B92" s="1"/>
      <c r="C92" s="1"/>
      <c r="D92" s="1"/>
      <c r="E92" s="1"/>
      <c r="F92"/>
      <c r="G92"/>
      <c r="H92"/>
      <c r="I92"/>
      <c r="J92"/>
      <c r="K92"/>
      <c r="L92"/>
      <c r="M92"/>
      <c r="N92"/>
      <c r="O92"/>
      <c r="P92"/>
      <c r="Q92"/>
      <c r="R92"/>
      <c r="S92"/>
      <c r="T92"/>
      <c r="U92"/>
      <c r="V92"/>
      <c r="W92"/>
      <c r="X92" s="43"/>
      <c r="Y92" s="43"/>
      <c r="Z92" s="43"/>
      <c r="AA92" s="43"/>
      <c r="AB92" s="43"/>
      <c r="AC92"/>
      <c r="AD92" s="1"/>
      <c r="AE92" s="1"/>
      <c r="AF92" s="1"/>
      <c r="AG92" s="1"/>
      <c r="AH92" s="1"/>
      <c r="AI92" s="1"/>
      <c r="AJ92" s="1"/>
      <c r="AK92" s="1"/>
      <c r="AL92" s="1"/>
      <c r="AM92" s="1"/>
      <c r="AN92" s="1"/>
      <c r="AO92" s="1"/>
      <c r="AP92" s="1"/>
      <c r="AQ92" s="1"/>
      <c r="AR92" s="1"/>
      <c r="AS92" s="1"/>
      <c r="AT92" s="1"/>
      <c r="AU92" s="1"/>
      <c r="AV92" s="1"/>
      <c r="AW92" s="1"/>
      <c r="AX92" s="1"/>
      <c r="AY92" s="1"/>
      <c r="AZ92" s="1"/>
    </row>
    <row r="93" spans="1:52" ht="13.5" customHeight="1">
      <c r="A93" s="1"/>
      <c r="B93" s="1"/>
      <c r="C93" s="1"/>
      <c r="D93" s="1"/>
      <c r="E93" s="1"/>
      <c r="F93"/>
      <c r="G93"/>
      <c r="H93"/>
      <c r="I93"/>
      <c r="J93"/>
      <c r="K93"/>
      <c r="L93"/>
      <c r="M93"/>
      <c r="N93"/>
      <c r="O93"/>
      <c r="P93"/>
      <c r="Q93"/>
      <c r="R93"/>
      <c r="S93"/>
      <c r="T93"/>
      <c r="U93"/>
      <c r="V93"/>
      <c r="W93"/>
      <c r="X93" s="43"/>
      <c r="Y93" s="43"/>
      <c r="Z93" s="43"/>
      <c r="AA93" s="43"/>
      <c r="AB93" s="43"/>
      <c r="AC93"/>
      <c r="AD93" s="1"/>
      <c r="AE93" s="1"/>
      <c r="AF93" s="1"/>
      <c r="AG93" s="1"/>
      <c r="AH93" s="1"/>
      <c r="AI93" s="1"/>
      <c r="AJ93" s="1"/>
      <c r="AK93" s="1"/>
      <c r="AL93" s="1"/>
      <c r="AM93" s="1"/>
      <c r="AN93" s="1"/>
      <c r="AO93" s="1"/>
      <c r="AP93" s="1"/>
      <c r="AQ93" s="1"/>
      <c r="AR93" s="1"/>
      <c r="AS93" s="1"/>
      <c r="AT93" s="1"/>
      <c r="AU93" s="1"/>
      <c r="AV93" s="1"/>
      <c r="AW93" s="1"/>
      <c r="AX93" s="1"/>
      <c r="AY93" s="1"/>
      <c r="AZ93" s="1"/>
    </row>
    <row r="94" spans="1:52" ht="13.5" customHeight="1">
      <c r="A94" s="1"/>
      <c r="B94" s="1"/>
      <c r="C94" s="1"/>
      <c r="D94" s="1"/>
      <c r="E94" s="1"/>
      <c r="F94"/>
      <c r="G94"/>
      <c r="H94"/>
      <c r="I94"/>
      <c r="J94"/>
      <c r="K94"/>
      <c r="L94"/>
      <c r="M94"/>
      <c r="N94"/>
      <c r="O94"/>
      <c r="P94"/>
      <c r="Q94"/>
      <c r="R94"/>
      <c r="S94"/>
      <c r="T94"/>
      <c r="U94"/>
      <c r="V94"/>
      <c r="W94"/>
      <c r="X94" s="43"/>
      <c r="Y94" s="43"/>
      <c r="Z94" s="43"/>
      <c r="AA94" s="43"/>
      <c r="AB94" s="43"/>
      <c r="AC94"/>
      <c r="AD94" s="1"/>
      <c r="AE94" s="1"/>
      <c r="AF94" s="1"/>
      <c r="AG94" s="1"/>
      <c r="AH94" s="1"/>
      <c r="AI94" s="1"/>
      <c r="AJ94" s="1"/>
      <c r="AK94" s="1"/>
      <c r="AL94" s="1"/>
      <c r="AM94" s="1"/>
      <c r="AN94" s="1"/>
      <c r="AO94" s="1"/>
      <c r="AP94" s="1"/>
      <c r="AQ94" s="1"/>
      <c r="AR94" s="1"/>
      <c r="AS94" s="1"/>
      <c r="AT94" s="1"/>
      <c r="AU94" s="1"/>
      <c r="AV94" s="1"/>
      <c r="AW94" s="1"/>
      <c r="AX94" s="1"/>
      <c r="AY94" s="1"/>
      <c r="AZ94" s="1"/>
    </row>
    <row r="95" spans="1:52" ht="13.5" customHeight="1">
      <c r="A95" s="1"/>
      <c r="B95" s="1"/>
      <c r="C95" s="1"/>
      <c r="D95" s="1"/>
      <c r="E95" s="1"/>
      <c r="F95"/>
      <c r="G95"/>
      <c r="H95"/>
      <c r="I95"/>
      <c r="J95"/>
      <c r="K95"/>
      <c r="L95"/>
      <c r="M95"/>
      <c r="N95"/>
      <c r="O95"/>
      <c r="P95"/>
      <c r="Q95"/>
      <c r="R95"/>
      <c r="S95"/>
      <c r="T95"/>
      <c r="U95"/>
      <c r="V95"/>
      <c r="W95"/>
      <c r="X95" s="43"/>
      <c r="Y95" s="43"/>
      <c r="Z95" s="43"/>
      <c r="AA95" s="43"/>
      <c r="AB95" s="43"/>
      <c r="AC95"/>
      <c r="AD95" s="1"/>
      <c r="AE95" s="1"/>
      <c r="AF95" s="1"/>
      <c r="AG95" s="1"/>
      <c r="AH95" s="1"/>
      <c r="AI95" s="1"/>
      <c r="AJ95" s="1"/>
      <c r="AK95" s="1"/>
      <c r="AL95" s="1"/>
      <c r="AM95" s="1"/>
      <c r="AN95" s="1"/>
      <c r="AO95" s="1"/>
      <c r="AP95" s="1"/>
      <c r="AQ95" s="1"/>
      <c r="AR95" s="1"/>
      <c r="AS95" s="1"/>
      <c r="AT95" s="1"/>
      <c r="AU95" s="1"/>
      <c r="AV95" s="1"/>
      <c r="AW95" s="1"/>
      <c r="AX95" s="1"/>
      <c r="AY95" s="1"/>
      <c r="AZ95" s="1"/>
    </row>
    <row r="96" spans="1:52" ht="13.5" customHeight="1">
      <c r="A96" s="1"/>
      <c r="B96" s="1"/>
      <c r="C96" s="1"/>
      <c r="D96" s="1"/>
      <c r="E96" s="1"/>
      <c r="F96"/>
      <c r="G96"/>
      <c r="H96"/>
      <c r="I96"/>
      <c r="J96"/>
      <c r="K96"/>
      <c r="L96"/>
      <c r="M96"/>
      <c r="N96"/>
      <c r="O96"/>
      <c r="P96"/>
      <c r="Q96"/>
      <c r="R96"/>
      <c r="S96"/>
      <c r="T96"/>
      <c r="U96"/>
      <c r="V96"/>
      <c r="W96"/>
      <c r="X96" s="43"/>
      <c r="Y96" s="43"/>
      <c r="Z96" s="43"/>
      <c r="AA96" s="43"/>
      <c r="AB96" s="43"/>
      <c r="AC96"/>
      <c r="AD96" s="1"/>
      <c r="AE96" s="1"/>
      <c r="AF96" s="1"/>
      <c r="AG96" s="1"/>
      <c r="AH96" s="1"/>
      <c r="AI96" s="1"/>
      <c r="AJ96" s="1"/>
      <c r="AK96" s="1"/>
      <c r="AL96" s="1"/>
      <c r="AM96" s="1"/>
      <c r="AN96" s="1"/>
      <c r="AO96" s="1"/>
      <c r="AP96" s="1"/>
      <c r="AQ96" s="1"/>
      <c r="AR96" s="1"/>
      <c r="AS96" s="1"/>
      <c r="AT96" s="1"/>
      <c r="AU96" s="1"/>
      <c r="AV96" s="1"/>
      <c r="AW96" s="1"/>
      <c r="AX96" s="1"/>
      <c r="AY96" s="1"/>
      <c r="AZ96" s="1"/>
    </row>
    <row r="97" spans="1:52" ht="13.5" customHeight="1">
      <c r="A97" s="1"/>
      <c r="B97" s="1"/>
      <c r="C97" s="1"/>
      <c r="D97" s="1"/>
      <c r="E97" s="1"/>
      <c r="F97"/>
      <c r="G97"/>
      <c r="H97"/>
      <c r="I97"/>
      <c r="J97"/>
      <c r="K97"/>
      <c r="L97"/>
      <c r="M97"/>
      <c r="N97"/>
      <c r="O97"/>
      <c r="P97"/>
      <c r="Q97"/>
      <c r="R97"/>
      <c r="S97"/>
      <c r="T97"/>
      <c r="U97"/>
      <c r="V97"/>
      <c r="W97"/>
      <c r="X97" s="43"/>
      <c r="Y97" s="43"/>
      <c r="Z97" s="43"/>
      <c r="AA97" s="43"/>
      <c r="AB97" s="43"/>
      <c r="AC97"/>
      <c r="AD97" s="1"/>
      <c r="AE97" s="1"/>
      <c r="AF97" s="1"/>
      <c r="AG97" s="1"/>
      <c r="AH97" s="1"/>
      <c r="AI97" s="1"/>
      <c r="AJ97" s="1"/>
      <c r="AK97" s="1"/>
      <c r="AL97" s="1"/>
      <c r="AM97" s="1"/>
      <c r="AN97" s="1"/>
      <c r="AO97" s="1"/>
      <c r="AP97" s="1"/>
      <c r="AQ97" s="1"/>
      <c r="AR97" s="1"/>
      <c r="AS97" s="1"/>
      <c r="AT97" s="1"/>
      <c r="AU97" s="1"/>
      <c r="AV97" s="1"/>
      <c r="AW97" s="1"/>
      <c r="AX97" s="1"/>
      <c r="AY97" s="1"/>
      <c r="AZ97" s="1"/>
    </row>
    <row r="98" spans="1:52" ht="13.5" customHeight="1">
      <c r="A98" s="1"/>
      <c r="B98" s="1"/>
      <c r="C98" s="1"/>
      <c r="D98" s="1"/>
      <c r="E98" s="1"/>
      <c r="F98"/>
      <c r="G98"/>
      <c r="H98"/>
      <c r="I98"/>
      <c r="J98"/>
      <c r="K98"/>
      <c r="L98"/>
      <c r="M98"/>
      <c r="N98"/>
      <c r="O98"/>
      <c r="P98"/>
      <c r="Q98"/>
      <c r="R98"/>
      <c r="S98"/>
      <c r="T98"/>
      <c r="U98"/>
      <c r="V98"/>
      <c r="W98"/>
      <c r="X98" s="43"/>
      <c r="Y98" s="43"/>
      <c r="Z98" s="43"/>
      <c r="AA98" s="43"/>
      <c r="AB98" s="43"/>
      <c r="AC98"/>
      <c r="AD98" s="1"/>
      <c r="AE98" s="1"/>
      <c r="AF98" s="1"/>
      <c r="AG98" s="1"/>
      <c r="AH98" s="1"/>
      <c r="AI98" s="1"/>
      <c r="AJ98" s="1"/>
      <c r="AK98" s="1"/>
      <c r="AL98" s="1"/>
      <c r="AM98" s="1"/>
      <c r="AN98" s="1"/>
      <c r="AO98" s="1"/>
      <c r="AP98" s="1"/>
      <c r="AQ98" s="1"/>
      <c r="AR98" s="1"/>
      <c r="AS98" s="1"/>
      <c r="AT98" s="1"/>
      <c r="AU98" s="1"/>
      <c r="AV98" s="1"/>
      <c r="AW98" s="1"/>
      <c r="AX98" s="1"/>
      <c r="AY98" s="1"/>
      <c r="AZ98" s="1"/>
    </row>
    <row r="99" spans="1:52" ht="13.5" customHeight="1">
      <c r="A99" s="1"/>
      <c r="B99" s="1"/>
      <c r="C99" s="1"/>
      <c r="D99" s="1"/>
      <c r="E99" s="1"/>
      <c r="F99"/>
      <c r="G99"/>
      <c r="H99"/>
      <c r="I99"/>
      <c r="J99"/>
      <c r="K99"/>
      <c r="L99"/>
      <c r="M99"/>
      <c r="N99"/>
      <c r="O99"/>
      <c r="P99"/>
      <c r="Q99"/>
      <c r="R99"/>
      <c r="S99"/>
      <c r="T99"/>
      <c r="U99"/>
      <c r="V99"/>
      <c r="W99"/>
      <c r="X99" s="43"/>
      <c r="Y99" s="43"/>
      <c r="Z99" s="43"/>
      <c r="AA99" s="43"/>
      <c r="AB99" s="43"/>
      <c r="AC99"/>
      <c r="AD99" s="1"/>
      <c r="AE99" s="1"/>
      <c r="AF99" s="1"/>
      <c r="AG99" s="1"/>
      <c r="AH99" s="1"/>
      <c r="AI99" s="1"/>
      <c r="AJ99" s="1"/>
      <c r="AK99" s="1"/>
      <c r="AL99" s="1"/>
      <c r="AM99" s="1"/>
      <c r="AN99" s="1"/>
      <c r="AO99" s="1"/>
      <c r="AP99" s="1"/>
      <c r="AQ99" s="1"/>
      <c r="AR99" s="1"/>
      <c r="AS99" s="1"/>
      <c r="AT99" s="1"/>
      <c r="AU99" s="1"/>
      <c r="AV99" s="1"/>
      <c r="AW99" s="1"/>
      <c r="AX99" s="1"/>
      <c r="AY99" s="1"/>
      <c r="AZ99" s="1"/>
    </row>
    <row r="100" spans="1:52" ht="13.5" customHeight="1">
      <c r="A100" s="1"/>
      <c r="B100" s="1"/>
      <c r="C100" s="1"/>
      <c r="D100" s="1"/>
      <c r="E100" s="1"/>
      <c r="F100"/>
      <c r="G100"/>
      <c r="H100"/>
      <c r="I100"/>
      <c r="J100"/>
      <c r="K100"/>
      <c r="L100"/>
      <c r="M100"/>
      <c r="N100"/>
      <c r="O100"/>
      <c r="P100"/>
      <c r="Q100"/>
      <c r="R100"/>
      <c r="S100"/>
      <c r="T100"/>
      <c r="U100"/>
      <c r="V100"/>
      <c r="W100"/>
      <c r="X100" s="43"/>
      <c r="Y100" s="43"/>
      <c r="Z100" s="43"/>
      <c r="AA100" s="43"/>
      <c r="AB100" s="43"/>
      <c r="AC100"/>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3.5" customHeight="1">
      <c r="A101" s="1"/>
      <c r="B101" s="1"/>
      <c r="C101" s="1"/>
      <c r="D101" s="1"/>
      <c r="E101" s="1"/>
      <c r="F101"/>
      <c r="G101"/>
      <c r="H101"/>
      <c r="I101"/>
      <c r="J101"/>
      <c r="K101"/>
      <c r="L101"/>
      <c r="M101"/>
      <c r="N101"/>
      <c r="O101"/>
      <c r="P101"/>
      <c r="Q101"/>
      <c r="R101"/>
      <c r="S101"/>
      <c r="T101"/>
      <c r="U101"/>
      <c r="V101"/>
      <c r="W101"/>
      <c r="X101" s="43"/>
      <c r="Y101" s="43"/>
      <c r="Z101" s="43"/>
      <c r="AA101" s="43"/>
      <c r="AB101" s="43"/>
      <c r="AC10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3.5" customHeight="1">
      <c r="A102" s="1"/>
      <c r="B102" s="1"/>
      <c r="C102" s="1"/>
      <c r="D102" s="1"/>
      <c r="E102" s="1"/>
      <c r="F102"/>
      <c r="G102"/>
      <c r="H102"/>
      <c r="I102"/>
      <c r="J102"/>
      <c r="K102"/>
      <c r="L102"/>
      <c r="M102"/>
      <c r="N102"/>
      <c r="O102"/>
      <c r="P102"/>
      <c r="Q102"/>
      <c r="R102"/>
      <c r="S102"/>
      <c r="T102"/>
      <c r="U102"/>
      <c r="V102"/>
      <c r="W102"/>
      <c r="X102" s="43"/>
      <c r="Y102" s="43"/>
      <c r="Z102" s="43"/>
      <c r="AA102" s="43"/>
      <c r="AB102" s="43"/>
      <c r="AC102"/>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3.5" customHeight="1">
      <c r="A103" s="1"/>
      <c r="B103" s="1"/>
      <c r="C103" s="1"/>
      <c r="D103" s="1"/>
      <c r="E103" s="1"/>
      <c r="F103"/>
      <c r="G103"/>
      <c r="H103"/>
      <c r="I103"/>
      <c r="J103"/>
      <c r="K103"/>
      <c r="L103"/>
      <c r="M103"/>
      <c r="N103"/>
      <c r="O103"/>
      <c r="P103"/>
      <c r="Q103"/>
      <c r="R103"/>
      <c r="S103"/>
      <c r="T103"/>
      <c r="U103"/>
      <c r="V103"/>
      <c r="W103"/>
      <c r="X103" s="43"/>
      <c r="Y103" s="43"/>
      <c r="Z103" s="43"/>
      <c r="AA103" s="43"/>
      <c r="AB103" s="43"/>
      <c r="AC103"/>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3.5" customHeight="1">
      <c r="A104" s="1"/>
      <c r="B104" s="1"/>
      <c r="C104" s="1"/>
      <c r="D104" s="1"/>
      <c r="E104" s="1"/>
      <c r="F104"/>
      <c r="G104"/>
      <c r="H104"/>
      <c r="I104"/>
      <c r="J104"/>
      <c r="K104"/>
      <c r="L104"/>
      <c r="M104"/>
      <c r="N104"/>
      <c r="O104"/>
      <c r="P104"/>
      <c r="Q104"/>
      <c r="R104"/>
      <c r="S104"/>
      <c r="T104"/>
      <c r="U104"/>
      <c r="V104"/>
      <c r="W104"/>
      <c r="X104" s="43"/>
      <c r="Y104" s="43"/>
      <c r="Z104" s="43"/>
      <c r="AA104" s="43"/>
      <c r="AB104" s="43"/>
      <c r="AC104"/>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3.5" customHeight="1">
      <c r="A105" s="1"/>
      <c r="B105" s="1"/>
      <c r="C105" s="1"/>
      <c r="D105" s="1"/>
      <c r="E105" s="1"/>
      <c r="F105"/>
      <c r="G105"/>
      <c r="H105"/>
      <c r="I105"/>
      <c r="J105"/>
      <c r="K105"/>
      <c r="L105"/>
      <c r="M105"/>
      <c r="N105"/>
      <c r="O105"/>
      <c r="P105"/>
      <c r="Q105"/>
      <c r="R105"/>
      <c r="S105"/>
      <c r="T105"/>
      <c r="U105"/>
      <c r="V105"/>
      <c r="W105"/>
      <c r="X105" s="43"/>
      <c r="Y105" s="43"/>
      <c r="Z105" s="43"/>
      <c r="AA105" s="43"/>
      <c r="AB105" s="43"/>
      <c r="AC105"/>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3.5" customHeight="1">
      <c r="A106" s="1"/>
      <c r="B106" s="1"/>
      <c r="C106" s="1"/>
      <c r="D106" s="1"/>
      <c r="E106" s="1"/>
      <c r="F106"/>
      <c r="G106"/>
      <c r="H106"/>
      <c r="I106"/>
      <c r="J106"/>
      <c r="K106"/>
      <c r="L106"/>
      <c r="M106"/>
      <c r="N106"/>
      <c r="O106"/>
      <c r="P106"/>
      <c r="Q106"/>
      <c r="R106"/>
      <c r="S106"/>
      <c r="T106"/>
      <c r="U106"/>
      <c r="V106"/>
      <c r="W106"/>
      <c r="X106" s="43"/>
      <c r="Y106" s="43"/>
      <c r="Z106" s="43"/>
      <c r="AA106" s="43"/>
      <c r="AB106" s="43"/>
      <c r="AC106"/>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3.5" customHeight="1">
      <c r="A107" s="1"/>
      <c r="B107" s="1"/>
      <c r="C107" s="1"/>
      <c r="D107" s="1"/>
      <c r="E107" s="1"/>
      <c r="F107"/>
      <c r="G107"/>
      <c r="H107"/>
      <c r="I107"/>
      <c r="J107"/>
      <c r="K107"/>
      <c r="L107"/>
      <c r="M107"/>
      <c r="N107"/>
      <c r="O107"/>
      <c r="P107"/>
      <c r="Q107"/>
      <c r="R107"/>
      <c r="S107"/>
      <c r="T107"/>
      <c r="U107"/>
      <c r="V107"/>
      <c r="W107"/>
      <c r="X107" s="43"/>
      <c r="Y107" s="43"/>
      <c r="Z107" s="43"/>
      <c r="AA107" s="43"/>
      <c r="AB107" s="43"/>
      <c r="AC107"/>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3.5" customHeight="1">
      <c r="A108" s="1"/>
      <c r="B108" s="1"/>
      <c r="C108" s="1"/>
      <c r="D108" s="1"/>
      <c r="E108" s="1"/>
      <c r="F108"/>
      <c r="G108"/>
      <c r="H108"/>
      <c r="I108"/>
      <c r="J108"/>
      <c r="K108"/>
      <c r="L108"/>
      <c r="M108"/>
      <c r="N108"/>
      <c r="O108"/>
      <c r="P108"/>
      <c r="Q108"/>
      <c r="R108"/>
      <c r="S108"/>
      <c r="T108"/>
      <c r="U108"/>
      <c r="V108"/>
      <c r="W108"/>
      <c r="X108" s="43"/>
      <c r="Y108" s="43"/>
      <c r="Z108" s="43"/>
      <c r="AA108" s="43"/>
      <c r="AB108" s="43"/>
      <c r="AC108"/>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3.5" customHeight="1">
      <c r="A109" s="1"/>
      <c r="B109" s="1"/>
      <c r="C109" s="1"/>
      <c r="D109" s="1"/>
      <c r="E109" s="1"/>
      <c r="F109"/>
      <c r="G109"/>
      <c r="H109"/>
      <c r="I109"/>
      <c r="J109"/>
      <c r="K109"/>
      <c r="L109"/>
      <c r="M109"/>
      <c r="N109"/>
      <c r="O109"/>
      <c r="P109"/>
      <c r="Q109"/>
      <c r="R109"/>
      <c r="S109"/>
      <c r="T109"/>
      <c r="U109"/>
      <c r="V109"/>
      <c r="W109"/>
      <c r="X109" s="43"/>
      <c r="Y109" s="43"/>
      <c r="Z109" s="43"/>
      <c r="AA109" s="43"/>
      <c r="AB109" s="43"/>
      <c r="AC109"/>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3.5" customHeight="1">
      <c r="A110" s="1"/>
      <c r="B110" s="1"/>
      <c r="C110" s="1"/>
      <c r="D110" s="1"/>
      <c r="E110" s="1"/>
      <c r="F110"/>
      <c r="G110"/>
      <c r="H110"/>
      <c r="I110"/>
      <c r="J110"/>
      <c r="K110"/>
      <c r="L110"/>
      <c r="M110"/>
      <c r="N110"/>
      <c r="O110"/>
      <c r="P110"/>
      <c r="Q110"/>
      <c r="R110"/>
      <c r="S110"/>
      <c r="T110"/>
      <c r="U110"/>
      <c r="V110"/>
      <c r="W110"/>
      <c r="X110" s="43"/>
      <c r="Y110" s="43"/>
      <c r="Z110" s="43"/>
      <c r="AA110" s="43"/>
      <c r="AB110" s="43"/>
      <c r="AC110"/>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3.5" customHeight="1">
      <c r="A111" s="1"/>
      <c r="B111" s="1"/>
      <c r="C111" s="1"/>
      <c r="D111" s="1"/>
      <c r="E111" s="1"/>
      <c r="F111"/>
      <c r="G111"/>
      <c r="H111"/>
      <c r="I111"/>
      <c r="J111"/>
      <c r="K111"/>
      <c r="L111"/>
      <c r="M111"/>
      <c r="N111"/>
      <c r="O111"/>
      <c r="P111"/>
      <c r="Q111"/>
      <c r="R111"/>
      <c r="S111"/>
      <c r="T111"/>
      <c r="U111"/>
      <c r="V111"/>
      <c r="W111"/>
      <c r="X111" s="43"/>
      <c r="Y111" s="43"/>
      <c r="Z111" s="43"/>
      <c r="AA111" s="43"/>
      <c r="AB111" s="43"/>
      <c r="AC11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3.5" customHeight="1">
      <c r="A112" s="1"/>
      <c r="B112" s="1"/>
      <c r="C112" s="1"/>
      <c r="D112" s="1"/>
      <c r="E112" s="1"/>
      <c r="F112"/>
      <c r="G112"/>
      <c r="H112"/>
      <c r="I112"/>
      <c r="J112"/>
      <c r="K112"/>
      <c r="L112"/>
      <c r="M112"/>
      <c r="N112"/>
      <c r="O112"/>
      <c r="P112"/>
      <c r="Q112"/>
      <c r="R112"/>
      <c r="S112"/>
      <c r="T112"/>
      <c r="U112"/>
      <c r="V112"/>
      <c r="W112"/>
      <c r="X112" s="43"/>
      <c r="Y112" s="43"/>
      <c r="Z112" s="43"/>
      <c r="AA112" s="43"/>
      <c r="AB112" s="43"/>
      <c r="AC112"/>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5" customHeight="1">
      <c r="A113" s="1"/>
      <c r="B113" s="1"/>
      <c r="C113" s="1"/>
      <c r="D113" s="1"/>
      <c r="E113" s="1"/>
      <c r="F113"/>
      <c r="G113"/>
      <c r="H113"/>
      <c r="I113"/>
      <c r="J113"/>
      <c r="K113"/>
      <c r="L113"/>
      <c r="M113"/>
      <c r="N113"/>
      <c r="O113"/>
      <c r="P113"/>
      <c r="Q113"/>
      <c r="R113"/>
      <c r="S113"/>
      <c r="T113"/>
      <c r="U113"/>
      <c r="V113"/>
      <c r="W113"/>
      <c r="X113" s="43"/>
      <c r="Y113" s="43"/>
      <c r="Z113" s="43"/>
      <c r="AA113" s="43"/>
      <c r="AB113" s="43"/>
      <c r="AC113"/>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3.5" customHeight="1">
      <c r="A114" s="1"/>
      <c r="B114" s="1"/>
      <c r="C114" s="1"/>
      <c r="D114" s="1"/>
      <c r="E114" s="1"/>
      <c r="F114"/>
      <c r="G114"/>
      <c r="H114"/>
      <c r="I114"/>
      <c r="J114"/>
      <c r="K114"/>
      <c r="L114"/>
      <c r="M114"/>
      <c r="N114"/>
      <c r="O114"/>
      <c r="P114"/>
      <c r="Q114"/>
      <c r="R114"/>
      <c r="S114"/>
      <c r="T114"/>
      <c r="U114"/>
      <c r="V114"/>
      <c r="W114"/>
      <c r="X114" s="43"/>
      <c r="Y114" s="43"/>
      <c r="Z114" s="43"/>
      <c r="AA114" s="43"/>
      <c r="AB114" s="43"/>
      <c r="AC114"/>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3.5" customHeight="1">
      <c r="A115" s="1"/>
      <c r="B115" s="1"/>
      <c r="C115" s="1"/>
      <c r="D115" s="1"/>
      <c r="E115" s="1"/>
      <c r="F115"/>
      <c r="G115"/>
      <c r="H115"/>
      <c r="I115"/>
      <c r="J115"/>
      <c r="K115"/>
      <c r="L115"/>
      <c r="M115"/>
      <c r="N115"/>
      <c r="O115"/>
      <c r="P115"/>
      <c r="Q115"/>
      <c r="R115"/>
      <c r="S115"/>
      <c r="T115"/>
      <c r="U115"/>
      <c r="V115"/>
      <c r="W115"/>
      <c r="X115" s="43"/>
      <c r="Y115" s="43"/>
      <c r="Z115" s="43"/>
      <c r="AA115" s="43"/>
      <c r="AB115" s="43"/>
      <c r="AC115"/>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3.5" customHeight="1">
      <c r="A116" s="1"/>
      <c r="B116" s="1"/>
      <c r="C116" s="1"/>
      <c r="D116" s="1"/>
      <c r="E116" s="1"/>
      <c r="F116"/>
      <c r="G116"/>
      <c r="H116"/>
      <c r="I116"/>
      <c r="J116"/>
      <c r="K116"/>
      <c r="L116"/>
      <c r="M116"/>
      <c r="N116"/>
      <c r="O116"/>
      <c r="P116"/>
      <c r="Q116"/>
      <c r="R116"/>
      <c r="S116"/>
      <c r="T116"/>
      <c r="U116"/>
      <c r="V116"/>
      <c r="W116"/>
      <c r="X116" s="43"/>
      <c r="Y116" s="43"/>
      <c r="Z116" s="43"/>
      <c r="AA116" s="43"/>
      <c r="AB116" s="43"/>
      <c r="AC116"/>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5" customHeight="1">
      <c r="A117" s="1"/>
      <c r="B117" s="1"/>
      <c r="C117" s="1"/>
      <c r="D117" s="1"/>
      <c r="E117" s="1"/>
      <c r="F117"/>
      <c r="G117"/>
      <c r="H117"/>
      <c r="I117"/>
      <c r="J117"/>
      <c r="K117"/>
      <c r="L117"/>
      <c r="M117"/>
      <c r="N117"/>
      <c r="O117"/>
      <c r="P117"/>
      <c r="Q117"/>
      <c r="R117"/>
      <c r="S117"/>
      <c r="T117"/>
      <c r="U117"/>
      <c r="V117"/>
      <c r="W117"/>
      <c r="X117" s="43"/>
      <c r="Y117" s="43"/>
      <c r="Z117" s="43"/>
      <c r="AA117" s="43"/>
      <c r="AB117" s="43"/>
      <c r="AC117"/>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3.5" customHeight="1">
      <c r="A118" s="1"/>
      <c r="B118" s="1"/>
      <c r="C118" s="1"/>
      <c r="D118" s="1"/>
      <c r="E118" s="1"/>
      <c r="F118"/>
      <c r="G118"/>
      <c r="H118"/>
      <c r="I118"/>
      <c r="J118"/>
      <c r="K118"/>
      <c r="L118"/>
      <c r="M118"/>
      <c r="N118"/>
      <c r="O118"/>
      <c r="P118"/>
      <c r="Q118"/>
      <c r="R118"/>
      <c r="S118"/>
      <c r="T118"/>
      <c r="U118"/>
      <c r="V118"/>
      <c r="W118"/>
      <c r="X118" s="43"/>
      <c r="Y118" s="43"/>
      <c r="Z118" s="43"/>
      <c r="AA118" s="43"/>
      <c r="AB118" s="43"/>
      <c r="AC118"/>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3.5" customHeight="1">
      <c r="A119" s="1"/>
      <c r="B119" s="1"/>
      <c r="C119" s="1"/>
      <c r="D119" s="1"/>
      <c r="E119" s="1"/>
      <c r="F119"/>
      <c r="G119"/>
      <c r="H119"/>
      <c r="I119"/>
      <c r="J119"/>
      <c r="K119"/>
      <c r="L119"/>
      <c r="M119"/>
      <c r="N119"/>
      <c r="O119"/>
      <c r="P119"/>
      <c r="Q119"/>
      <c r="R119"/>
      <c r="S119"/>
      <c r="T119"/>
      <c r="U119"/>
      <c r="V119"/>
      <c r="W119"/>
      <c r="X119" s="43"/>
      <c r="Y119" s="43"/>
      <c r="Z119" s="43"/>
      <c r="AA119" s="43"/>
      <c r="AB119" s="43"/>
      <c r="AC119"/>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5" customHeight="1">
      <c r="A120" s="1"/>
      <c r="B120" s="1"/>
      <c r="C120" s="1"/>
      <c r="D120" s="1"/>
      <c r="E120" s="1"/>
      <c r="F120"/>
      <c r="G120"/>
      <c r="H120"/>
      <c r="I120"/>
      <c r="J120"/>
      <c r="K120"/>
      <c r="L120"/>
      <c r="M120"/>
      <c r="N120"/>
      <c r="O120"/>
      <c r="P120"/>
      <c r="Q120"/>
      <c r="R120"/>
      <c r="S120"/>
      <c r="T120"/>
      <c r="U120"/>
      <c r="V120"/>
      <c r="W120"/>
      <c r="X120" s="43"/>
      <c r="Y120" s="43"/>
      <c r="Z120" s="43"/>
      <c r="AA120" s="43"/>
      <c r="AB120" s="43"/>
      <c r="AC120"/>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3.5" customHeight="1">
      <c r="A121" s="1"/>
      <c r="B121" s="1"/>
      <c r="C121" s="1"/>
      <c r="D121" s="1"/>
      <c r="E121" s="1"/>
      <c r="F121"/>
      <c r="G121"/>
      <c r="H121"/>
      <c r="I121"/>
      <c r="J121"/>
      <c r="K121"/>
      <c r="L121"/>
      <c r="M121"/>
      <c r="N121"/>
      <c r="O121"/>
      <c r="P121"/>
      <c r="Q121"/>
      <c r="R121"/>
      <c r="S121"/>
      <c r="T121"/>
      <c r="U121"/>
      <c r="V121"/>
      <c r="W121"/>
      <c r="X121" s="43"/>
      <c r="Y121" s="43"/>
      <c r="Z121" s="43"/>
      <c r="AA121" s="43"/>
      <c r="AB121" s="43"/>
      <c r="AC12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3.5" customHeight="1">
      <c r="A122" s="1"/>
      <c r="B122" s="1"/>
      <c r="C122" s="1"/>
      <c r="D122" s="1"/>
      <c r="E122" s="1"/>
      <c r="F122"/>
      <c r="G122"/>
      <c r="H122"/>
      <c r="I122"/>
      <c r="J122"/>
      <c r="K122"/>
      <c r="L122"/>
      <c r="M122"/>
      <c r="N122"/>
      <c r="O122"/>
      <c r="P122"/>
      <c r="Q122"/>
      <c r="R122"/>
      <c r="S122"/>
      <c r="T122"/>
      <c r="U122"/>
      <c r="V122"/>
      <c r="W122"/>
      <c r="X122" s="43"/>
      <c r="Y122" s="43"/>
      <c r="Z122" s="43"/>
      <c r="AA122" s="43"/>
      <c r="AB122" s="43"/>
      <c r="AC122"/>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3.5" customHeight="1">
      <c r="A123" s="1"/>
      <c r="B123" s="1"/>
      <c r="C123" s="1"/>
      <c r="D123" s="1"/>
      <c r="E123" s="1"/>
      <c r="F123"/>
      <c r="G123"/>
      <c r="H123"/>
      <c r="I123"/>
      <c r="J123"/>
      <c r="K123"/>
      <c r="L123"/>
      <c r="M123"/>
      <c r="N123"/>
      <c r="O123"/>
      <c r="P123"/>
      <c r="Q123"/>
      <c r="R123"/>
      <c r="S123"/>
      <c r="T123"/>
      <c r="U123"/>
      <c r="V123"/>
      <c r="W123"/>
      <c r="X123" s="43"/>
      <c r="Y123" s="43"/>
      <c r="Z123" s="43"/>
      <c r="AA123" s="43"/>
      <c r="AB123" s="43"/>
      <c r="AC123"/>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3.5" customHeight="1">
      <c r="A124" s="1"/>
      <c r="B124" s="1"/>
      <c r="C124" s="1"/>
      <c r="D124" s="1"/>
      <c r="E124" s="1"/>
      <c r="F124"/>
      <c r="G124"/>
      <c r="H124"/>
      <c r="I124"/>
      <c r="J124"/>
      <c r="K124"/>
      <c r="L124"/>
      <c r="M124"/>
      <c r="N124"/>
      <c r="O124"/>
      <c r="P124"/>
      <c r="Q124"/>
      <c r="R124"/>
      <c r="S124"/>
      <c r="T124"/>
      <c r="U124"/>
      <c r="V124"/>
      <c r="W124"/>
      <c r="X124" s="43"/>
      <c r="Y124" s="43"/>
      <c r="Z124" s="43"/>
      <c r="AA124" s="43"/>
      <c r="AB124" s="43"/>
      <c r="AC124"/>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3.5" customHeight="1">
      <c r="A125" s="1"/>
      <c r="B125" s="1"/>
      <c r="C125" s="1"/>
      <c r="D125" s="1"/>
      <c r="E125" s="1"/>
      <c r="F125"/>
      <c r="G125"/>
      <c r="H125"/>
      <c r="I125"/>
      <c r="J125"/>
      <c r="K125"/>
      <c r="L125"/>
      <c r="M125"/>
      <c r="N125"/>
      <c r="O125"/>
      <c r="P125"/>
      <c r="Q125"/>
      <c r="R125"/>
      <c r="S125"/>
      <c r="T125"/>
      <c r="U125"/>
      <c r="V125"/>
      <c r="W125"/>
      <c r="X125" s="43"/>
      <c r="Y125" s="43"/>
      <c r="Z125" s="43"/>
      <c r="AA125" s="43"/>
      <c r="AB125" s="43"/>
      <c r="AC125"/>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3.5" customHeight="1">
      <c r="A126" s="1"/>
      <c r="B126" s="1"/>
      <c r="C126" s="1"/>
      <c r="D126" s="1"/>
      <c r="E126" s="1"/>
      <c r="F126"/>
      <c r="G126"/>
      <c r="H126"/>
      <c r="I126"/>
      <c r="J126"/>
      <c r="K126"/>
      <c r="L126"/>
      <c r="M126"/>
      <c r="N126"/>
      <c r="O126"/>
      <c r="P126"/>
      <c r="Q126"/>
      <c r="R126"/>
      <c r="S126"/>
      <c r="T126"/>
      <c r="U126"/>
      <c r="V126"/>
      <c r="W126"/>
      <c r="X126" s="43"/>
      <c r="Y126" s="43"/>
      <c r="Z126" s="43"/>
      <c r="AA126" s="43"/>
      <c r="AB126" s="43"/>
      <c r="AC126"/>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5" customHeight="1">
      <c r="A127" s="1"/>
      <c r="B127" s="1"/>
      <c r="C127" s="1"/>
      <c r="D127" s="1"/>
      <c r="E127" s="1"/>
      <c r="F127"/>
      <c r="G127"/>
      <c r="H127"/>
      <c r="I127"/>
      <c r="J127"/>
      <c r="K127"/>
      <c r="L127"/>
      <c r="M127"/>
      <c r="N127"/>
      <c r="O127"/>
      <c r="P127"/>
      <c r="Q127"/>
      <c r="R127"/>
      <c r="S127"/>
      <c r="T127"/>
      <c r="U127"/>
      <c r="V127"/>
      <c r="W127"/>
      <c r="X127" s="43"/>
      <c r="Y127" s="43"/>
      <c r="Z127" s="43"/>
      <c r="AA127" s="43"/>
      <c r="AB127" s="43"/>
      <c r="AC127"/>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3.5" customHeight="1">
      <c r="A128" s="1"/>
      <c r="B128" s="1"/>
      <c r="C128" s="1"/>
      <c r="D128" s="1"/>
      <c r="E128" s="1"/>
      <c r="F128"/>
      <c r="G128"/>
      <c r="H128"/>
      <c r="I128"/>
      <c r="J128"/>
      <c r="K128"/>
      <c r="L128"/>
      <c r="M128"/>
      <c r="N128"/>
      <c r="O128"/>
      <c r="P128"/>
      <c r="Q128"/>
      <c r="R128"/>
      <c r="S128"/>
      <c r="T128"/>
      <c r="U128"/>
      <c r="V128"/>
      <c r="W128"/>
      <c r="X128" s="43"/>
      <c r="Y128" s="43"/>
      <c r="Z128" s="43"/>
      <c r="AA128" s="43"/>
      <c r="AB128" s="43"/>
      <c r="AC128"/>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5" customHeight="1">
      <c r="A129" s="1"/>
      <c r="B129" s="1"/>
      <c r="C129" s="1"/>
      <c r="D129" s="1"/>
      <c r="E129" s="1"/>
      <c r="F129"/>
      <c r="G129"/>
      <c r="H129"/>
      <c r="I129"/>
      <c r="J129"/>
      <c r="K129"/>
      <c r="L129"/>
      <c r="M129"/>
      <c r="N129"/>
      <c r="O129"/>
      <c r="P129"/>
      <c r="Q129"/>
      <c r="R129"/>
      <c r="S129"/>
      <c r="T129"/>
      <c r="U129"/>
      <c r="V129"/>
      <c r="W129"/>
      <c r="X129" s="43"/>
      <c r="Y129" s="43"/>
      <c r="Z129" s="43"/>
      <c r="AA129" s="43"/>
      <c r="AB129" s="43"/>
      <c r="AC129"/>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
      <c r="D130" s="1"/>
      <c r="E130" s="1"/>
      <c r="F130"/>
      <c r="G130"/>
      <c r="H130"/>
      <c r="I130"/>
      <c r="J130"/>
      <c r="K130"/>
      <c r="L130"/>
      <c r="M130"/>
      <c r="N130"/>
      <c r="O130"/>
      <c r="P130"/>
      <c r="Q130"/>
      <c r="R130"/>
      <c r="S130"/>
      <c r="T130"/>
      <c r="U130"/>
      <c r="V130"/>
      <c r="W130"/>
      <c r="X130" s="43"/>
      <c r="Y130" s="43"/>
      <c r="Z130" s="43"/>
      <c r="AA130" s="43"/>
      <c r="AB130" s="43"/>
      <c r="AC130"/>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5" customHeight="1">
      <c r="A131" s="1"/>
      <c r="B131" s="1"/>
      <c r="C131" s="1"/>
      <c r="D131" s="1"/>
      <c r="E131" s="1"/>
      <c r="F131"/>
      <c r="G131"/>
      <c r="H131"/>
      <c r="I131"/>
      <c r="J131"/>
      <c r="K131"/>
      <c r="L131"/>
      <c r="M131"/>
      <c r="N131"/>
      <c r="O131"/>
      <c r="P131"/>
      <c r="Q131"/>
      <c r="R131"/>
      <c r="S131"/>
      <c r="T131"/>
      <c r="U131"/>
      <c r="V131"/>
      <c r="W131"/>
      <c r="X131" s="43"/>
      <c r="Y131" s="43"/>
      <c r="Z131" s="43"/>
      <c r="AA131" s="43"/>
      <c r="AB131" s="43"/>
      <c r="AC13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
      <c r="D132" s="1"/>
      <c r="E132" s="1"/>
      <c r="F132"/>
      <c r="G132"/>
      <c r="H132"/>
      <c r="I132"/>
      <c r="J132"/>
      <c r="K132"/>
      <c r="L132"/>
      <c r="M132"/>
      <c r="N132"/>
      <c r="O132"/>
      <c r="P132"/>
      <c r="Q132"/>
      <c r="R132"/>
      <c r="S132"/>
      <c r="T132"/>
      <c r="U132"/>
      <c r="V132"/>
      <c r="W132"/>
      <c r="X132" s="43"/>
      <c r="Y132" s="43"/>
      <c r="Z132" s="43"/>
      <c r="AA132" s="43"/>
      <c r="AB132" s="43"/>
      <c r="AC132"/>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
      <c r="D133" s="1"/>
      <c r="E133" s="1"/>
      <c r="F133"/>
      <c r="G133"/>
      <c r="H133"/>
      <c r="I133"/>
      <c r="J133"/>
      <c r="K133"/>
      <c r="L133"/>
      <c r="M133"/>
      <c r="N133"/>
      <c r="O133"/>
      <c r="P133"/>
      <c r="Q133"/>
      <c r="R133"/>
      <c r="S133"/>
      <c r="T133"/>
      <c r="U133"/>
      <c r="V133"/>
      <c r="W133"/>
      <c r="X133" s="43"/>
      <c r="Y133" s="43"/>
      <c r="Z133" s="43"/>
      <c r="AA133" s="43"/>
      <c r="AB133" s="43"/>
      <c r="AC133"/>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
      <c r="D134" s="1"/>
      <c r="E134" s="1"/>
      <c r="F134"/>
      <c r="G134"/>
      <c r="H134"/>
      <c r="I134"/>
      <c r="J134"/>
      <c r="K134"/>
      <c r="L134"/>
      <c r="M134"/>
      <c r="N134"/>
      <c r="O134"/>
      <c r="P134"/>
      <c r="Q134"/>
      <c r="R134"/>
      <c r="S134"/>
      <c r="T134"/>
      <c r="U134"/>
      <c r="V134"/>
      <c r="W134"/>
      <c r="X134" s="43"/>
      <c r="Y134" s="43"/>
      <c r="Z134" s="43"/>
      <c r="AA134" s="43"/>
      <c r="AB134" s="43"/>
      <c r="AC134"/>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
      <c r="D135" s="1"/>
      <c r="E135" s="1"/>
      <c r="F135"/>
      <c r="G135"/>
      <c r="H135"/>
      <c r="I135"/>
      <c r="J135"/>
      <c r="K135"/>
      <c r="L135"/>
      <c r="M135"/>
      <c r="N135"/>
      <c r="O135"/>
      <c r="P135"/>
      <c r="Q135"/>
      <c r="R135"/>
      <c r="S135"/>
      <c r="T135"/>
      <c r="U135"/>
      <c r="V135"/>
      <c r="W135"/>
      <c r="X135" s="43"/>
      <c r="Y135" s="43"/>
      <c r="Z135" s="43"/>
      <c r="AA135" s="43"/>
      <c r="AB135" s="43"/>
      <c r="AC135"/>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5" customHeight="1">
      <c r="A136" s="1"/>
      <c r="B136" s="1"/>
      <c r="C136" s="1"/>
      <c r="D136" s="1"/>
      <c r="E136" s="1"/>
      <c r="F136"/>
      <c r="G136"/>
      <c r="H136"/>
      <c r="I136"/>
      <c r="J136"/>
      <c r="K136"/>
      <c r="L136"/>
      <c r="M136"/>
      <c r="N136"/>
      <c r="O136"/>
      <c r="P136"/>
      <c r="Q136"/>
      <c r="R136"/>
      <c r="S136"/>
      <c r="T136"/>
      <c r="U136"/>
      <c r="V136"/>
      <c r="W136"/>
      <c r="X136" s="43"/>
      <c r="Y136" s="43"/>
      <c r="Z136" s="43"/>
      <c r="AA136" s="43"/>
      <c r="AB136" s="43"/>
      <c r="AC136"/>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5" customHeight="1">
      <c r="A137" s="1"/>
      <c r="B137" s="1"/>
      <c r="C137" s="1"/>
      <c r="D137" s="1"/>
      <c r="E137" s="1"/>
      <c r="F137"/>
      <c r="G137"/>
      <c r="H137"/>
      <c r="I137"/>
      <c r="J137"/>
      <c r="K137"/>
      <c r="L137"/>
      <c r="M137"/>
      <c r="N137"/>
      <c r="O137"/>
      <c r="P137"/>
      <c r="Q137"/>
      <c r="R137"/>
      <c r="S137"/>
      <c r="T137"/>
      <c r="U137"/>
      <c r="V137"/>
      <c r="W137"/>
      <c r="X137" s="43"/>
      <c r="Y137" s="43"/>
      <c r="Z137" s="43"/>
      <c r="AA137" s="43"/>
      <c r="AB137" s="43"/>
      <c r="AC137"/>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c r="G138"/>
      <c r="H138"/>
      <c r="I138"/>
      <c r="J138"/>
      <c r="K138"/>
      <c r="L138"/>
      <c r="M138"/>
      <c r="N138"/>
      <c r="O138"/>
      <c r="P138"/>
      <c r="Q138"/>
      <c r="R138"/>
      <c r="S138"/>
      <c r="T138"/>
      <c r="U138"/>
      <c r="V138"/>
      <c r="W138"/>
      <c r="X138" s="43"/>
      <c r="Y138" s="43"/>
      <c r="Z138" s="43"/>
      <c r="AA138" s="43"/>
      <c r="AB138" s="43"/>
      <c r="AC138"/>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c r="G139"/>
      <c r="H139"/>
      <c r="I139"/>
      <c r="J139"/>
      <c r="K139"/>
      <c r="L139"/>
      <c r="M139"/>
      <c r="N139"/>
      <c r="O139"/>
      <c r="P139"/>
      <c r="Q139"/>
      <c r="R139"/>
      <c r="S139"/>
      <c r="T139"/>
      <c r="U139"/>
      <c r="V139"/>
      <c r="W139"/>
      <c r="X139" s="43"/>
      <c r="Y139" s="43"/>
      <c r="Z139" s="43"/>
      <c r="AA139" s="43"/>
      <c r="AB139" s="43"/>
      <c r="AC139"/>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c r="G140"/>
      <c r="H140"/>
      <c r="I140"/>
      <c r="J140"/>
      <c r="K140"/>
      <c r="L140"/>
      <c r="M140"/>
      <c r="N140"/>
      <c r="O140"/>
      <c r="P140"/>
      <c r="Q140"/>
      <c r="R140"/>
      <c r="S140"/>
      <c r="T140"/>
      <c r="U140"/>
      <c r="V140"/>
      <c r="W140"/>
      <c r="X140" s="43"/>
      <c r="Y140" s="43"/>
      <c r="Z140" s="43"/>
      <c r="AA140" s="43"/>
      <c r="AB140" s="43"/>
      <c r="AC140"/>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c r="G141"/>
      <c r="H141"/>
      <c r="I141"/>
      <c r="J141"/>
      <c r="K141"/>
      <c r="L141"/>
      <c r="M141"/>
      <c r="N141"/>
      <c r="O141"/>
      <c r="P141"/>
      <c r="Q141"/>
      <c r="R141"/>
      <c r="S141"/>
      <c r="T141"/>
      <c r="U141"/>
      <c r="V141"/>
      <c r="W141"/>
      <c r="X141" s="43"/>
      <c r="Y141" s="43"/>
      <c r="Z141" s="43"/>
      <c r="AA141" s="43"/>
      <c r="AB141" s="43"/>
      <c r="AC14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c r="F142"/>
      <c r="G142"/>
      <c r="H142"/>
      <c r="I142"/>
      <c r="J142"/>
      <c r="K142"/>
      <c r="L142"/>
      <c r="M142"/>
      <c r="N142"/>
      <c r="O142"/>
      <c r="P142"/>
      <c r="Q142"/>
      <c r="R142"/>
      <c r="S142"/>
      <c r="T142"/>
      <c r="U142"/>
      <c r="V142"/>
      <c r="W142"/>
      <c r="X142" s="43"/>
      <c r="Y142" s="43"/>
      <c r="Z142" s="43"/>
      <c r="AA142" s="43"/>
      <c r="AB142" s="43"/>
      <c r="AC142"/>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c r="G143"/>
      <c r="H143"/>
      <c r="I143"/>
      <c r="J143"/>
      <c r="K143"/>
      <c r="L143"/>
      <c r="M143"/>
      <c r="N143"/>
      <c r="O143"/>
      <c r="P143"/>
      <c r="Q143"/>
      <c r="R143"/>
      <c r="S143"/>
      <c r="T143"/>
      <c r="U143"/>
      <c r="V143"/>
      <c r="W143"/>
      <c r="X143" s="43"/>
      <c r="Y143" s="43"/>
      <c r="Z143" s="43"/>
      <c r="AA143" s="43"/>
      <c r="AB143" s="43"/>
      <c r="AC143"/>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c r="G144"/>
      <c r="H144"/>
      <c r="I144"/>
      <c r="J144"/>
      <c r="K144"/>
      <c r="L144"/>
      <c r="M144"/>
      <c r="N144"/>
      <c r="O144"/>
      <c r="P144"/>
      <c r="Q144"/>
      <c r="R144"/>
      <c r="S144"/>
      <c r="T144"/>
      <c r="U144"/>
      <c r="V144"/>
      <c r="W144"/>
      <c r="X144" s="43"/>
      <c r="Y144" s="43"/>
      <c r="Z144" s="43"/>
      <c r="AA144" s="43"/>
      <c r="AB144" s="43"/>
      <c r="AC144"/>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c r="G145"/>
      <c r="H145"/>
      <c r="I145"/>
      <c r="J145"/>
      <c r="K145"/>
      <c r="L145"/>
      <c r="M145"/>
      <c r="N145"/>
      <c r="O145"/>
      <c r="P145"/>
      <c r="Q145"/>
      <c r="R145"/>
      <c r="S145"/>
      <c r="T145"/>
      <c r="U145"/>
      <c r="V145"/>
      <c r="W145"/>
      <c r="X145" s="43"/>
      <c r="Y145" s="43"/>
      <c r="Z145" s="43"/>
      <c r="AA145" s="43"/>
      <c r="AB145" s="43"/>
      <c r="AC145"/>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c r="G146"/>
      <c r="H146"/>
      <c r="I146"/>
      <c r="J146"/>
      <c r="K146"/>
      <c r="L146"/>
      <c r="M146"/>
      <c r="N146"/>
      <c r="O146"/>
      <c r="P146"/>
      <c r="Q146"/>
      <c r="R146"/>
      <c r="S146"/>
      <c r="T146"/>
      <c r="U146"/>
      <c r="V146"/>
      <c r="W146"/>
      <c r="X146" s="43"/>
      <c r="Y146" s="43"/>
      <c r="Z146" s="43"/>
      <c r="AA146" s="43"/>
      <c r="AB146" s="43"/>
      <c r="AC146"/>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c r="G147"/>
      <c r="H147"/>
      <c r="I147"/>
      <c r="J147"/>
      <c r="K147"/>
      <c r="L147"/>
      <c r="M147"/>
      <c r="N147"/>
      <c r="O147"/>
      <c r="P147"/>
      <c r="Q147"/>
      <c r="R147"/>
      <c r="S147"/>
      <c r="T147"/>
      <c r="U147"/>
      <c r="V147"/>
      <c r="W147"/>
      <c r="X147" s="43"/>
      <c r="Y147" s="43"/>
      <c r="Z147" s="43"/>
      <c r="AA147" s="43"/>
      <c r="AB147" s="43"/>
      <c r="AC147"/>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c r="G148"/>
      <c r="H148"/>
      <c r="I148"/>
      <c r="J148"/>
      <c r="K148"/>
      <c r="L148"/>
      <c r="M148"/>
      <c r="N148"/>
      <c r="O148"/>
      <c r="P148"/>
      <c r="Q148"/>
      <c r="R148"/>
      <c r="S148"/>
      <c r="T148"/>
      <c r="U148"/>
      <c r="V148"/>
      <c r="W148"/>
      <c r="X148" s="43"/>
      <c r="Y148" s="43"/>
      <c r="Z148" s="43"/>
      <c r="AA148" s="43"/>
      <c r="AB148" s="43"/>
      <c r="AC148"/>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c r="G149"/>
      <c r="H149"/>
      <c r="I149"/>
      <c r="J149"/>
      <c r="K149"/>
      <c r="L149"/>
      <c r="M149"/>
      <c r="N149"/>
      <c r="O149"/>
      <c r="P149"/>
      <c r="Q149"/>
      <c r="R149"/>
      <c r="S149"/>
      <c r="T149"/>
      <c r="U149"/>
      <c r="V149"/>
      <c r="W149"/>
      <c r="X149" s="43"/>
      <c r="Y149" s="43"/>
      <c r="Z149" s="43"/>
      <c r="AA149" s="43"/>
      <c r="AB149" s="43"/>
      <c r="AC149"/>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c r="G150"/>
      <c r="H150"/>
      <c r="I150"/>
      <c r="J150"/>
      <c r="K150"/>
      <c r="L150"/>
      <c r="M150"/>
      <c r="N150"/>
      <c r="O150"/>
      <c r="P150"/>
      <c r="Q150"/>
      <c r="R150"/>
      <c r="S150"/>
      <c r="T150"/>
      <c r="U150"/>
      <c r="V150"/>
      <c r="W150"/>
      <c r="X150" s="43"/>
      <c r="Y150" s="43"/>
      <c r="Z150" s="43"/>
      <c r="AA150" s="43"/>
      <c r="AB150" s="43"/>
      <c r="AC150"/>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c r="G151"/>
      <c r="H151"/>
      <c r="I151"/>
      <c r="J151"/>
      <c r="K151"/>
      <c r="L151"/>
      <c r="M151"/>
      <c r="N151"/>
      <c r="O151"/>
      <c r="P151"/>
      <c r="Q151"/>
      <c r="R151"/>
      <c r="S151"/>
      <c r="T151"/>
      <c r="U151"/>
      <c r="V151"/>
      <c r="W151"/>
      <c r="X151" s="43"/>
      <c r="Y151" s="43"/>
      <c r="Z151" s="43"/>
      <c r="AA151" s="43"/>
      <c r="AB151" s="43"/>
      <c r="AC15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c r="G152"/>
      <c r="H152"/>
      <c r="I152"/>
      <c r="J152"/>
      <c r="K152"/>
      <c r="L152"/>
      <c r="M152"/>
      <c r="N152"/>
      <c r="O152"/>
      <c r="P152"/>
      <c r="Q152"/>
      <c r="R152"/>
      <c r="S152"/>
      <c r="T152"/>
      <c r="U152"/>
      <c r="V152"/>
      <c r="W152"/>
      <c r="X152" s="43"/>
      <c r="Y152" s="43"/>
      <c r="Z152" s="43"/>
      <c r="AA152" s="43"/>
      <c r="AB152" s="43"/>
      <c r="AC152"/>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c r="G153"/>
      <c r="H153"/>
      <c r="I153"/>
      <c r="J153"/>
      <c r="K153"/>
      <c r="L153"/>
      <c r="M153"/>
      <c r="N153"/>
      <c r="O153"/>
      <c r="P153"/>
      <c r="Q153"/>
      <c r="R153"/>
      <c r="S153"/>
      <c r="T153"/>
      <c r="U153"/>
      <c r="V153"/>
      <c r="W153"/>
      <c r="X153" s="43"/>
      <c r="Y153" s="43"/>
      <c r="Z153" s="43"/>
      <c r="AA153" s="43"/>
      <c r="AB153" s="43"/>
      <c r="AC15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c r="G154"/>
      <c r="H154"/>
      <c r="I154"/>
      <c r="J154"/>
      <c r="K154"/>
      <c r="L154"/>
      <c r="M154"/>
      <c r="N154"/>
      <c r="O154"/>
      <c r="P154"/>
      <c r="Q154"/>
      <c r="R154"/>
      <c r="S154"/>
      <c r="T154"/>
      <c r="U154"/>
      <c r="V154"/>
      <c r="W154"/>
      <c r="X154" s="43"/>
      <c r="Y154" s="43"/>
      <c r="Z154" s="43"/>
      <c r="AA154" s="43"/>
      <c r="AB154" s="43"/>
      <c r="AC154"/>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c r="G155"/>
      <c r="H155"/>
      <c r="I155"/>
      <c r="J155"/>
      <c r="K155"/>
      <c r="L155"/>
      <c r="M155"/>
      <c r="N155"/>
      <c r="O155"/>
      <c r="P155"/>
      <c r="Q155"/>
      <c r="R155"/>
      <c r="S155"/>
      <c r="T155"/>
      <c r="U155"/>
      <c r="V155"/>
      <c r="W155"/>
      <c r="X155" s="43"/>
      <c r="Y155" s="43"/>
      <c r="Z155" s="43"/>
      <c r="AA155" s="43"/>
      <c r="AB155" s="43"/>
      <c r="AC155"/>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c r="G156"/>
      <c r="H156"/>
      <c r="I156"/>
      <c r="J156"/>
      <c r="K156"/>
      <c r="L156"/>
      <c r="M156"/>
      <c r="N156"/>
      <c r="O156"/>
      <c r="P156"/>
      <c r="Q156"/>
      <c r="R156"/>
      <c r="S156"/>
      <c r="T156"/>
      <c r="U156"/>
      <c r="V156"/>
      <c r="W156"/>
      <c r="X156" s="43"/>
      <c r="Y156" s="43"/>
      <c r="Z156" s="43"/>
      <c r="AA156" s="43"/>
      <c r="AB156" s="43"/>
      <c r="AC156"/>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c r="G157"/>
      <c r="H157"/>
      <c r="I157"/>
      <c r="J157"/>
      <c r="K157"/>
      <c r="L157"/>
      <c r="M157"/>
      <c r="N157"/>
      <c r="O157"/>
      <c r="P157"/>
      <c r="Q157"/>
      <c r="R157"/>
      <c r="S157"/>
      <c r="T157"/>
      <c r="U157"/>
      <c r="V157"/>
      <c r="W157"/>
      <c r="X157" s="43"/>
      <c r="Y157" s="43"/>
      <c r="Z157" s="43"/>
      <c r="AA157" s="43"/>
      <c r="AB157" s="43"/>
      <c r="AC157"/>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c r="G158"/>
      <c r="H158"/>
      <c r="I158"/>
      <c r="J158"/>
      <c r="K158"/>
      <c r="L158"/>
      <c r="M158"/>
      <c r="N158"/>
      <c r="O158"/>
      <c r="P158"/>
      <c r="Q158"/>
      <c r="R158"/>
      <c r="S158"/>
      <c r="T158"/>
      <c r="U158"/>
      <c r="V158"/>
      <c r="W158"/>
      <c r="X158" s="43"/>
      <c r="Y158" s="43"/>
      <c r="Z158" s="43"/>
      <c r="AA158" s="43"/>
      <c r="AB158" s="43"/>
      <c r="AC158"/>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c r="G159"/>
      <c r="H159"/>
      <c r="I159"/>
      <c r="J159"/>
      <c r="K159"/>
      <c r="L159"/>
      <c r="M159"/>
      <c r="N159"/>
      <c r="O159"/>
      <c r="P159"/>
      <c r="Q159"/>
      <c r="R159"/>
      <c r="S159"/>
      <c r="T159"/>
      <c r="U159"/>
      <c r="V159"/>
      <c r="W159"/>
      <c r="X159" s="43"/>
      <c r="Y159" s="43"/>
      <c r="Z159" s="43"/>
      <c r="AA159" s="43"/>
      <c r="AB159" s="43"/>
      <c r="AC159"/>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c r="G160"/>
      <c r="H160"/>
      <c r="I160"/>
      <c r="J160"/>
      <c r="K160"/>
      <c r="L160"/>
      <c r="M160"/>
      <c r="N160"/>
      <c r="O160"/>
      <c r="P160"/>
      <c r="Q160"/>
      <c r="R160"/>
      <c r="S160"/>
      <c r="T160"/>
      <c r="U160"/>
      <c r="V160"/>
      <c r="W160"/>
      <c r="X160" s="43"/>
      <c r="Y160" s="43"/>
      <c r="Z160" s="43"/>
      <c r="AA160" s="43"/>
      <c r="AB160" s="43"/>
      <c r="AC160"/>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c r="G161"/>
      <c r="H161"/>
      <c r="I161"/>
      <c r="J161"/>
      <c r="K161"/>
      <c r="L161"/>
      <c r="M161"/>
      <c r="N161"/>
      <c r="O161"/>
      <c r="P161"/>
      <c r="Q161"/>
      <c r="R161"/>
      <c r="S161"/>
      <c r="T161"/>
      <c r="U161"/>
      <c r="V161"/>
      <c r="W161"/>
      <c r="X161" s="43"/>
      <c r="Y161" s="43"/>
      <c r="Z161" s="43"/>
      <c r="AA161" s="43"/>
      <c r="AB161" s="43"/>
      <c r="AC16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c r="G162"/>
      <c r="H162"/>
      <c r="I162"/>
      <c r="J162"/>
      <c r="K162"/>
      <c r="L162"/>
      <c r="M162"/>
      <c r="N162"/>
      <c r="O162"/>
      <c r="P162"/>
      <c r="Q162"/>
      <c r="R162"/>
      <c r="S162"/>
      <c r="T162"/>
      <c r="U162"/>
      <c r="V162"/>
      <c r="W162"/>
      <c r="X162" s="43"/>
      <c r="Y162" s="43"/>
      <c r="Z162" s="43"/>
      <c r="AA162" s="43"/>
      <c r="AB162" s="43"/>
      <c r="AC162"/>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c r="G163"/>
      <c r="H163"/>
      <c r="I163"/>
      <c r="J163"/>
      <c r="K163"/>
      <c r="L163"/>
      <c r="M163"/>
      <c r="N163"/>
      <c r="O163"/>
      <c r="P163"/>
      <c r="Q163"/>
      <c r="R163"/>
      <c r="S163"/>
      <c r="T163"/>
      <c r="U163"/>
      <c r="V163"/>
      <c r="W163"/>
      <c r="X163" s="43"/>
      <c r="Y163" s="43"/>
      <c r="Z163" s="43"/>
      <c r="AA163" s="43"/>
      <c r="AB163" s="43"/>
      <c r="AC16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c r="G164"/>
      <c r="H164"/>
      <c r="I164"/>
      <c r="J164"/>
      <c r="K164"/>
      <c r="L164"/>
      <c r="M164"/>
      <c r="N164"/>
      <c r="O164"/>
      <c r="P164"/>
      <c r="Q164"/>
      <c r="R164"/>
      <c r="S164"/>
      <c r="T164"/>
      <c r="U164"/>
      <c r="V164"/>
      <c r="W164"/>
      <c r="X164" s="43"/>
      <c r="Y164" s="43"/>
      <c r="Z164" s="43"/>
      <c r="AA164" s="43"/>
      <c r="AB164" s="43"/>
      <c r="AC164"/>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c r="G165"/>
      <c r="H165"/>
      <c r="I165"/>
      <c r="J165"/>
      <c r="K165"/>
      <c r="L165"/>
      <c r="M165"/>
      <c r="N165"/>
      <c r="O165"/>
      <c r="P165"/>
      <c r="Q165"/>
      <c r="R165"/>
      <c r="S165"/>
      <c r="T165"/>
      <c r="U165"/>
      <c r="V165"/>
      <c r="W165"/>
      <c r="X165" s="43"/>
      <c r="Y165" s="43"/>
      <c r="Z165" s="43"/>
      <c r="AA165" s="43"/>
      <c r="AB165" s="43"/>
      <c r="AC165"/>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c r="G166"/>
      <c r="H166"/>
      <c r="I166"/>
      <c r="J166"/>
      <c r="K166"/>
      <c r="L166"/>
      <c r="M166"/>
      <c r="N166"/>
      <c r="O166"/>
      <c r="P166"/>
      <c r="Q166"/>
      <c r="R166"/>
      <c r="S166"/>
      <c r="T166"/>
      <c r="U166"/>
      <c r="V166"/>
      <c r="W166"/>
      <c r="X166" s="43"/>
      <c r="Y166" s="43"/>
      <c r="Z166" s="43"/>
      <c r="AA166" s="43"/>
      <c r="AB166" s="43"/>
      <c r="AC166"/>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c r="G167"/>
      <c r="H167"/>
      <c r="I167"/>
      <c r="J167"/>
      <c r="K167"/>
      <c r="L167"/>
      <c r="M167"/>
      <c r="N167"/>
      <c r="O167"/>
      <c r="P167"/>
      <c r="Q167"/>
      <c r="R167"/>
      <c r="S167"/>
      <c r="T167"/>
      <c r="U167"/>
      <c r="V167"/>
      <c r="W167"/>
      <c r="X167" s="43"/>
      <c r="Y167" s="43"/>
      <c r="Z167" s="43"/>
      <c r="AA167" s="43"/>
      <c r="AB167" s="43"/>
      <c r="AC167"/>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c r="G168"/>
      <c r="H168"/>
      <c r="I168"/>
      <c r="J168"/>
      <c r="K168"/>
      <c r="L168"/>
      <c r="M168"/>
      <c r="N168"/>
      <c r="O168"/>
      <c r="P168"/>
      <c r="Q168"/>
      <c r="R168"/>
      <c r="S168"/>
      <c r="T168"/>
      <c r="U168"/>
      <c r="V168"/>
      <c r="W168"/>
      <c r="X168" s="43"/>
      <c r="Y168" s="43"/>
      <c r="Z168" s="43"/>
      <c r="AA168" s="43"/>
      <c r="AB168" s="43"/>
      <c r="AC168"/>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c r="G169"/>
      <c r="H169"/>
      <c r="I169"/>
      <c r="J169"/>
      <c r="K169"/>
      <c r="L169"/>
      <c r="M169"/>
      <c r="N169"/>
      <c r="O169"/>
      <c r="P169"/>
      <c r="Q169"/>
      <c r="R169"/>
      <c r="S169"/>
      <c r="T169"/>
      <c r="U169"/>
      <c r="V169"/>
      <c r="W169"/>
      <c r="X169" s="43"/>
      <c r="Y169" s="43"/>
      <c r="Z169" s="43"/>
      <c r="AA169" s="43"/>
      <c r="AB169" s="43"/>
      <c r="AC16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c r="G170"/>
      <c r="H170"/>
      <c r="I170"/>
      <c r="J170"/>
      <c r="K170"/>
      <c r="L170"/>
      <c r="M170"/>
      <c r="N170"/>
      <c r="O170"/>
      <c r="P170"/>
      <c r="Q170"/>
      <c r="R170"/>
      <c r="S170"/>
      <c r="T170"/>
      <c r="U170"/>
      <c r="V170"/>
      <c r="W170"/>
      <c r="X170" s="43"/>
      <c r="Y170" s="43"/>
      <c r="Z170" s="43"/>
      <c r="AA170" s="43"/>
      <c r="AB170" s="43"/>
      <c r="AC170"/>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c r="G171"/>
      <c r="H171"/>
      <c r="I171"/>
      <c r="J171"/>
      <c r="K171"/>
      <c r="L171"/>
      <c r="M171"/>
      <c r="N171"/>
      <c r="O171"/>
      <c r="P171"/>
      <c r="Q171"/>
      <c r="R171"/>
      <c r="S171"/>
      <c r="T171"/>
      <c r="U171"/>
      <c r="V171"/>
      <c r="W171"/>
      <c r="X171" s="43"/>
      <c r="Y171" s="43"/>
      <c r="Z171" s="43"/>
      <c r="AA171" s="43"/>
      <c r="AB171" s="43"/>
      <c r="AC17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c r="G172"/>
      <c r="H172"/>
      <c r="I172"/>
      <c r="J172"/>
      <c r="K172"/>
      <c r="L172"/>
      <c r="M172"/>
      <c r="N172"/>
      <c r="O172"/>
      <c r="P172"/>
      <c r="Q172"/>
      <c r="R172"/>
      <c r="S172"/>
      <c r="T172"/>
      <c r="U172"/>
      <c r="V172"/>
      <c r="W172"/>
      <c r="X172" s="43"/>
      <c r="Y172" s="43"/>
      <c r="Z172" s="43"/>
      <c r="AA172" s="43"/>
      <c r="AB172" s="43"/>
      <c r="AC172"/>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c r="G173"/>
      <c r="H173"/>
      <c r="I173"/>
      <c r="J173"/>
      <c r="K173"/>
      <c r="L173"/>
      <c r="M173"/>
      <c r="N173"/>
      <c r="O173"/>
      <c r="P173"/>
      <c r="Q173"/>
      <c r="R173"/>
      <c r="S173"/>
      <c r="T173"/>
      <c r="U173"/>
      <c r="V173"/>
      <c r="W173"/>
      <c r="X173" s="43"/>
      <c r="Y173" s="43"/>
      <c r="Z173" s="43"/>
      <c r="AA173" s="43"/>
      <c r="AB173" s="43"/>
      <c r="AC17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c r="G174"/>
      <c r="H174"/>
      <c r="I174"/>
      <c r="J174"/>
      <c r="K174"/>
      <c r="L174"/>
      <c r="M174"/>
      <c r="N174"/>
      <c r="O174"/>
      <c r="P174"/>
      <c r="Q174"/>
      <c r="R174"/>
      <c r="S174"/>
      <c r="T174"/>
      <c r="U174"/>
      <c r="V174"/>
      <c r="W174"/>
      <c r="X174" s="43"/>
      <c r="Y174" s="43"/>
      <c r="Z174" s="43"/>
      <c r="AA174" s="43"/>
      <c r="AB174" s="43"/>
      <c r="AC174"/>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c r="G175"/>
      <c r="H175"/>
      <c r="I175"/>
      <c r="J175"/>
      <c r="K175"/>
      <c r="L175"/>
      <c r="M175"/>
      <c r="N175"/>
      <c r="O175"/>
      <c r="P175"/>
      <c r="Q175"/>
      <c r="R175"/>
      <c r="S175"/>
      <c r="T175"/>
      <c r="U175"/>
      <c r="V175"/>
      <c r="W175"/>
      <c r="X175" s="43"/>
      <c r="Y175" s="43"/>
      <c r="Z175" s="43"/>
      <c r="AA175" s="43"/>
      <c r="AB175" s="43"/>
      <c r="AC175"/>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c r="G176"/>
      <c r="H176"/>
      <c r="I176"/>
      <c r="J176"/>
      <c r="K176"/>
      <c r="L176"/>
      <c r="M176"/>
      <c r="N176"/>
      <c r="O176"/>
      <c r="P176"/>
      <c r="Q176"/>
      <c r="R176"/>
      <c r="S176"/>
      <c r="T176"/>
      <c r="U176"/>
      <c r="V176"/>
      <c r="W176"/>
      <c r="X176" s="43"/>
      <c r="Y176" s="43"/>
      <c r="Z176" s="43"/>
      <c r="AA176" s="43"/>
      <c r="AB176" s="43"/>
      <c r="AC176"/>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c r="G177"/>
      <c r="H177"/>
      <c r="I177"/>
      <c r="J177"/>
      <c r="K177"/>
      <c r="L177"/>
      <c r="M177"/>
      <c r="N177"/>
      <c r="O177"/>
      <c r="P177"/>
      <c r="Q177"/>
      <c r="R177"/>
      <c r="S177"/>
      <c r="T177"/>
      <c r="U177"/>
      <c r="V177"/>
      <c r="W177"/>
      <c r="X177" s="43"/>
      <c r="Y177" s="43"/>
      <c r="Z177" s="43"/>
      <c r="AA177" s="43"/>
      <c r="AB177" s="43"/>
      <c r="AC177"/>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c r="G178"/>
      <c r="H178"/>
      <c r="I178"/>
      <c r="J178"/>
      <c r="K178"/>
      <c r="L178"/>
      <c r="M178"/>
      <c r="N178"/>
      <c r="O178"/>
      <c r="P178"/>
      <c r="Q178"/>
      <c r="R178"/>
      <c r="S178"/>
      <c r="T178"/>
      <c r="U178"/>
      <c r="V178"/>
      <c r="W178"/>
      <c r="X178" s="43"/>
      <c r="Y178" s="43"/>
      <c r="Z178" s="43"/>
      <c r="AA178" s="43"/>
      <c r="AB178" s="43"/>
      <c r="AC178"/>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c r="G179"/>
      <c r="H179"/>
      <c r="I179"/>
      <c r="J179"/>
      <c r="K179"/>
      <c r="L179"/>
      <c r="M179"/>
      <c r="N179"/>
      <c r="O179"/>
      <c r="P179"/>
      <c r="Q179"/>
      <c r="R179"/>
      <c r="S179"/>
      <c r="T179"/>
      <c r="U179"/>
      <c r="V179"/>
      <c r="W179"/>
      <c r="X179" s="43"/>
      <c r="Y179" s="43"/>
      <c r="Z179" s="43"/>
      <c r="AA179" s="43"/>
      <c r="AB179" s="43"/>
      <c r="AC179"/>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c r="G180"/>
      <c r="H180"/>
      <c r="I180"/>
      <c r="J180"/>
      <c r="K180"/>
      <c r="L180"/>
      <c r="M180"/>
      <c r="N180"/>
      <c r="O180"/>
      <c r="P180"/>
      <c r="Q180"/>
      <c r="R180"/>
      <c r="S180"/>
      <c r="T180"/>
      <c r="U180"/>
      <c r="V180"/>
      <c r="W180"/>
      <c r="X180" s="43"/>
      <c r="Y180" s="43"/>
      <c r="Z180" s="43"/>
      <c r="AA180" s="43"/>
      <c r="AB180" s="43"/>
      <c r="AC180"/>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c r="G181"/>
      <c r="H181"/>
      <c r="I181"/>
      <c r="J181"/>
      <c r="K181"/>
      <c r="L181"/>
      <c r="M181"/>
      <c r="N181"/>
      <c r="O181"/>
      <c r="P181"/>
      <c r="Q181"/>
      <c r="R181"/>
      <c r="S181"/>
      <c r="T181"/>
      <c r="U181"/>
      <c r="V181"/>
      <c r="W181"/>
      <c r="X181" s="43"/>
      <c r="Y181" s="43"/>
      <c r="Z181" s="43"/>
      <c r="AA181" s="43"/>
      <c r="AB181" s="43"/>
      <c r="AC18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c r="G182"/>
      <c r="H182"/>
      <c r="I182"/>
      <c r="J182"/>
      <c r="K182"/>
      <c r="L182"/>
      <c r="M182"/>
      <c r="N182"/>
      <c r="O182"/>
      <c r="P182"/>
      <c r="Q182"/>
      <c r="R182"/>
      <c r="S182"/>
      <c r="T182"/>
      <c r="U182"/>
      <c r="V182"/>
      <c r="W182"/>
      <c r="X182" s="43"/>
      <c r="Y182" s="43"/>
      <c r="Z182" s="43"/>
      <c r="AA182" s="43"/>
      <c r="AB182" s="43"/>
      <c r="AC18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c r="G183"/>
      <c r="H183"/>
      <c r="I183"/>
      <c r="J183"/>
      <c r="K183"/>
      <c r="L183"/>
      <c r="M183"/>
      <c r="N183"/>
      <c r="O183"/>
      <c r="P183"/>
      <c r="Q183"/>
      <c r="R183"/>
      <c r="S183"/>
      <c r="T183"/>
      <c r="U183"/>
      <c r="V183"/>
      <c r="W183"/>
      <c r="X183" s="43"/>
      <c r="Y183" s="43"/>
      <c r="Z183" s="43"/>
      <c r="AA183" s="43"/>
      <c r="AB183" s="43"/>
      <c r="AC18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c r="G184"/>
      <c r="H184"/>
      <c r="I184"/>
      <c r="J184"/>
      <c r="K184"/>
      <c r="L184"/>
      <c r="M184"/>
      <c r="N184"/>
      <c r="O184"/>
      <c r="P184"/>
      <c r="Q184"/>
      <c r="R184"/>
      <c r="S184"/>
      <c r="T184"/>
      <c r="U184"/>
      <c r="V184"/>
      <c r="W184"/>
      <c r="X184" s="43"/>
      <c r="Y184" s="43"/>
      <c r="Z184" s="43"/>
      <c r="AA184" s="43"/>
      <c r="AB184" s="43"/>
      <c r="AC18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c r="G185"/>
      <c r="H185"/>
      <c r="I185"/>
      <c r="J185"/>
      <c r="K185"/>
      <c r="L185"/>
      <c r="M185"/>
      <c r="N185"/>
      <c r="O185"/>
      <c r="P185"/>
      <c r="Q185"/>
      <c r="R185"/>
      <c r="S185"/>
      <c r="T185"/>
      <c r="U185"/>
      <c r="V185"/>
      <c r="W185"/>
      <c r="X185" s="43"/>
      <c r="Y185" s="43"/>
      <c r="Z185" s="43"/>
      <c r="AA185" s="43"/>
      <c r="AB185" s="43"/>
      <c r="AC185"/>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c r="G186"/>
      <c r="H186"/>
      <c r="I186"/>
      <c r="J186"/>
      <c r="K186"/>
      <c r="L186"/>
      <c r="M186"/>
      <c r="N186"/>
      <c r="O186"/>
      <c r="P186"/>
      <c r="Q186"/>
      <c r="R186"/>
      <c r="S186"/>
      <c r="T186"/>
      <c r="U186"/>
      <c r="V186"/>
      <c r="W186"/>
      <c r="X186" s="43"/>
      <c r="Y186" s="43"/>
      <c r="Z186" s="43"/>
      <c r="AA186" s="43"/>
      <c r="AB186" s="43"/>
      <c r="AC186"/>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c r="G187"/>
      <c r="H187"/>
      <c r="I187"/>
      <c r="J187"/>
      <c r="K187"/>
      <c r="L187"/>
      <c r="M187"/>
      <c r="N187"/>
      <c r="O187"/>
      <c r="P187"/>
      <c r="Q187"/>
      <c r="R187"/>
      <c r="S187"/>
      <c r="T187"/>
      <c r="U187"/>
      <c r="V187"/>
      <c r="W187"/>
      <c r="X187" s="43"/>
      <c r="Y187" s="43"/>
      <c r="Z187" s="43"/>
      <c r="AA187" s="43"/>
      <c r="AB187" s="43"/>
      <c r="AC187"/>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c r="G188"/>
      <c r="H188"/>
      <c r="I188"/>
      <c r="J188"/>
      <c r="K188"/>
      <c r="L188"/>
      <c r="M188"/>
      <c r="N188"/>
      <c r="O188"/>
      <c r="P188"/>
      <c r="Q188"/>
      <c r="R188"/>
      <c r="S188"/>
      <c r="T188"/>
      <c r="U188"/>
      <c r="V188"/>
      <c r="W188"/>
      <c r="X188" s="43"/>
      <c r="Y188" s="43"/>
      <c r="Z188" s="43"/>
      <c r="AA188" s="43"/>
      <c r="AB188" s="43"/>
      <c r="AC188"/>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c r="G189"/>
      <c r="H189"/>
      <c r="I189"/>
      <c r="J189"/>
      <c r="K189"/>
      <c r="L189"/>
      <c r="M189"/>
      <c r="N189"/>
      <c r="O189"/>
      <c r="P189"/>
      <c r="Q189"/>
      <c r="R189"/>
      <c r="S189"/>
      <c r="T189"/>
      <c r="U189"/>
      <c r="V189"/>
      <c r="W189"/>
      <c r="X189" s="43"/>
      <c r="Y189" s="43"/>
      <c r="Z189" s="43"/>
      <c r="AA189" s="43"/>
      <c r="AB189" s="43"/>
      <c r="AC18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c r="G190"/>
      <c r="H190"/>
      <c r="I190"/>
      <c r="J190"/>
      <c r="K190"/>
      <c r="L190"/>
      <c r="M190"/>
      <c r="N190"/>
      <c r="O190"/>
      <c r="P190"/>
      <c r="Q190"/>
      <c r="R190"/>
      <c r="S190"/>
      <c r="T190"/>
      <c r="U190"/>
      <c r="V190"/>
      <c r="W190"/>
      <c r="X190" s="43"/>
      <c r="Y190" s="43"/>
      <c r="Z190" s="43"/>
      <c r="AA190" s="43"/>
      <c r="AB190" s="43"/>
      <c r="AC190"/>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c r="G191"/>
      <c r="H191"/>
      <c r="I191"/>
      <c r="J191"/>
      <c r="K191"/>
      <c r="L191"/>
      <c r="M191"/>
      <c r="N191"/>
      <c r="O191"/>
      <c r="P191"/>
      <c r="Q191"/>
      <c r="R191"/>
      <c r="S191"/>
      <c r="T191"/>
      <c r="U191"/>
      <c r="V191"/>
      <c r="W191"/>
      <c r="X191" s="43"/>
      <c r="Y191" s="43"/>
      <c r="Z191" s="43"/>
      <c r="AA191" s="43"/>
      <c r="AB191" s="43"/>
      <c r="AC19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c r="G192"/>
      <c r="H192"/>
      <c r="I192"/>
      <c r="J192"/>
      <c r="K192"/>
      <c r="L192"/>
      <c r="M192"/>
      <c r="N192"/>
      <c r="O192"/>
      <c r="P192"/>
      <c r="Q192"/>
      <c r="R192"/>
      <c r="S192"/>
      <c r="T192"/>
      <c r="U192"/>
      <c r="V192"/>
      <c r="W192"/>
      <c r="X192" s="43"/>
      <c r="Y192" s="43"/>
      <c r="Z192" s="43"/>
      <c r="AA192" s="43"/>
      <c r="AB192" s="43"/>
      <c r="AC19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c r="G193"/>
      <c r="H193"/>
      <c r="I193"/>
      <c r="J193"/>
      <c r="K193"/>
      <c r="L193"/>
      <c r="M193"/>
      <c r="N193"/>
      <c r="O193"/>
      <c r="P193"/>
      <c r="Q193"/>
      <c r="R193"/>
      <c r="S193"/>
      <c r="T193"/>
      <c r="U193"/>
      <c r="V193"/>
      <c r="W193"/>
      <c r="X193" s="43"/>
      <c r="Y193" s="43"/>
      <c r="Z193" s="43"/>
      <c r="AA193" s="43"/>
      <c r="AB193" s="43"/>
      <c r="AC19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c r="G194"/>
      <c r="H194"/>
      <c r="I194"/>
      <c r="J194"/>
      <c r="K194"/>
      <c r="L194"/>
      <c r="M194"/>
      <c r="N194"/>
      <c r="O194"/>
      <c r="P194"/>
      <c r="Q194"/>
      <c r="R194"/>
      <c r="S194"/>
      <c r="T194"/>
      <c r="U194"/>
      <c r="V194"/>
      <c r="W194"/>
      <c r="X194" s="43"/>
      <c r="Y194" s="43"/>
      <c r="Z194" s="43"/>
      <c r="AA194" s="43"/>
      <c r="AB194" s="43"/>
      <c r="AC19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c r="G195"/>
      <c r="H195"/>
      <c r="I195"/>
      <c r="J195"/>
      <c r="K195"/>
      <c r="L195"/>
      <c r="M195"/>
      <c r="N195"/>
      <c r="O195"/>
      <c r="P195"/>
      <c r="Q195"/>
      <c r="R195"/>
      <c r="S195"/>
      <c r="T195"/>
      <c r="U195"/>
      <c r="V195"/>
      <c r="W195"/>
      <c r="X195" s="43"/>
      <c r="Y195" s="43"/>
      <c r="Z195" s="43"/>
      <c r="AA195" s="43"/>
      <c r="AB195" s="43"/>
      <c r="AC195"/>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c r="G196"/>
      <c r="H196"/>
      <c r="I196"/>
      <c r="J196"/>
      <c r="K196"/>
      <c r="L196"/>
      <c r="M196"/>
      <c r="N196"/>
      <c r="O196"/>
      <c r="P196"/>
      <c r="Q196"/>
      <c r="R196"/>
      <c r="S196"/>
      <c r="T196"/>
      <c r="U196"/>
      <c r="V196"/>
      <c r="W196"/>
      <c r="X196" s="43"/>
      <c r="Y196" s="43"/>
      <c r="Z196" s="43"/>
      <c r="AA196" s="43"/>
      <c r="AB196" s="43"/>
      <c r="AC196"/>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c r="G197"/>
      <c r="H197"/>
      <c r="I197"/>
      <c r="J197"/>
      <c r="K197"/>
      <c r="L197"/>
      <c r="M197"/>
      <c r="N197"/>
      <c r="O197"/>
      <c r="P197"/>
      <c r="Q197"/>
      <c r="R197"/>
      <c r="S197"/>
      <c r="T197"/>
      <c r="U197"/>
      <c r="V197"/>
      <c r="W197"/>
      <c r="X197" s="43"/>
      <c r="Y197" s="43"/>
      <c r="Z197" s="43"/>
      <c r="AA197" s="43"/>
      <c r="AB197" s="43"/>
      <c r="AC197"/>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c r="G198"/>
      <c r="H198"/>
      <c r="I198"/>
      <c r="J198"/>
      <c r="K198"/>
      <c r="L198"/>
      <c r="M198"/>
      <c r="N198"/>
      <c r="O198"/>
      <c r="P198"/>
      <c r="Q198"/>
      <c r="R198"/>
      <c r="S198"/>
      <c r="T198"/>
      <c r="U198"/>
      <c r="V198"/>
      <c r="W198"/>
      <c r="X198" s="43"/>
      <c r="Y198" s="43"/>
      <c r="Z198" s="43"/>
      <c r="AA198" s="43"/>
      <c r="AB198" s="43"/>
      <c r="AC198"/>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c r="G199"/>
      <c r="H199"/>
      <c r="I199"/>
      <c r="J199"/>
      <c r="K199"/>
      <c r="L199"/>
      <c r="M199"/>
      <c r="N199"/>
      <c r="O199"/>
      <c r="P199"/>
      <c r="Q199"/>
      <c r="R199"/>
      <c r="S199"/>
      <c r="T199"/>
      <c r="U199"/>
      <c r="V199"/>
      <c r="W199"/>
      <c r="X199" s="43"/>
      <c r="Y199" s="43"/>
      <c r="Z199" s="43"/>
      <c r="AA199" s="43"/>
      <c r="AB199" s="43"/>
      <c r="AC19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c r="G200"/>
      <c r="H200"/>
      <c r="I200"/>
      <c r="J200"/>
      <c r="K200"/>
      <c r="L200"/>
      <c r="M200"/>
      <c r="N200"/>
      <c r="O200"/>
      <c r="P200"/>
      <c r="Q200"/>
      <c r="R200"/>
      <c r="S200"/>
      <c r="T200"/>
      <c r="U200"/>
      <c r="V200"/>
      <c r="W200"/>
      <c r="X200" s="43"/>
      <c r="Y200" s="43"/>
      <c r="Z200" s="43"/>
      <c r="AA200" s="43"/>
      <c r="AB200" s="43"/>
      <c r="AC200"/>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c r="G201"/>
      <c r="H201"/>
      <c r="I201"/>
      <c r="J201"/>
      <c r="K201"/>
      <c r="L201"/>
      <c r="M201"/>
      <c r="N201"/>
      <c r="O201"/>
      <c r="P201"/>
      <c r="Q201"/>
      <c r="R201"/>
      <c r="S201"/>
      <c r="T201"/>
      <c r="U201"/>
      <c r="V201"/>
      <c r="W201"/>
      <c r="X201" s="43"/>
      <c r="Y201" s="43"/>
      <c r="Z201" s="43"/>
      <c r="AA201" s="43"/>
      <c r="AB201" s="43"/>
      <c r="AC20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c r="G202"/>
      <c r="H202"/>
      <c r="I202"/>
      <c r="J202"/>
      <c r="K202"/>
      <c r="L202"/>
      <c r="M202"/>
      <c r="N202"/>
      <c r="O202"/>
      <c r="P202"/>
      <c r="Q202"/>
      <c r="R202"/>
      <c r="S202"/>
      <c r="T202"/>
      <c r="U202"/>
      <c r="V202"/>
      <c r="W202"/>
      <c r="X202" s="43"/>
      <c r="Y202" s="43"/>
      <c r="Z202" s="43"/>
      <c r="AA202" s="43"/>
      <c r="AB202" s="43"/>
      <c r="AC20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c r="G203"/>
      <c r="H203"/>
      <c r="I203"/>
      <c r="J203"/>
      <c r="K203"/>
      <c r="L203"/>
      <c r="M203"/>
      <c r="N203"/>
      <c r="O203"/>
      <c r="P203"/>
      <c r="Q203"/>
      <c r="R203"/>
      <c r="S203"/>
      <c r="T203"/>
      <c r="U203"/>
      <c r="V203"/>
      <c r="W203"/>
      <c r="X203" s="43"/>
      <c r="Y203" s="43"/>
      <c r="Z203" s="43"/>
      <c r="AA203" s="43"/>
      <c r="AB203" s="43"/>
      <c r="AC20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c r="G204"/>
      <c r="H204"/>
      <c r="I204"/>
      <c r="J204"/>
      <c r="K204"/>
      <c r="L204"/>
      <c r="M204"/>
      <c r="N204"/>
      <c r="O204"/>
      <c r="P204"/>
      <c r="Q204"/>
      <c r="R204"/>
      <c r="S204"/>
      <c r="T204"/>
      <c r="U204"/>
      <c r="V204"/>
      <c r="W204"/>
      <c r="X204" s="43"/>
      <c r="Y204" s="43"/>
      <c r="Z204" s="43"/>
      <c r="AA204" s="43"/>
      <c r="AB204" s="43"/>
      <c r="AC20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c r="G205"/>
      <c r="H205"/>
      <c r="I205"/>
      <c r="J205"/>
      <c r="K205"/>
      <c r="L205"/>
      <c r="M205"/>
      <c r="N205"/>
      <c r="O205"/>
      <c r="P205"/>
      <c r="Q205"/>
      <c r="R205"/>
      <c r="S205"/>
      <c r="T205"/>
      <c r="U205"/>
      <c r="V205"/>
      <c r="W205"/>
      <c r="X205" s="43"/>
      <c r="Y205" s="43"/>
      <c r="Z205" s="43"/>
      <c r="AA205" s="43"/>
      <c r="AB205" s="43"/>
      <c r="AC205"/>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c r="G206"/>
      <c r="H206"/>
      <c r="I206"/>
      <c r="J206"/>
      <c r="K206"/>
      <c r="L206"/>
      <c r="M206"/>
      <c r="N206"/>
      <c r="O206"/>
      <c r="P206"/>
      <c r="Q206"/>
      <c r="R206"/>
      <c r="S206"/>
      <c r="T206"/>
      <c r="U206"/>
      <c r="V206"/>
      <c r="W206"/>
      <c r="X206" s="43"/>
      <c r="Y206" s="43"/>
      <c r="Z206" s="43"/>
      <c r="AA206" s="43"/>
      <c r="AB206" s="43"/>
      <c r="AC206"/>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c r="G207"/>
      <c r="H207"/>
      <c r="I207"/>
      <c r="J207"/>
      <c r="K207"/>
      <c r="L207"/>
      <c r="M207"/>
      <c r="N207"/>
      <c r="O207"/>
      <c r="P207"/>
      <c r="Q207"/>
      <c r="R207"/>
      <c r="S207"/>
      <c r="T207"/>
      <c r="U207"/>
      <c r="V207"/>
      <c r="W207"/>
      <c r="X207" s="43"/>
      <c r="Y207" s="43"/>
      <c r="Z207" s="43"/>
      <c r="AA207" s="43"/>
      <c r="AB207" s="43"/>
      <c r="AC207"/>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c r="G208"/>
      <c r="H208"/>
      <c r="I208"/>
      <c r="J208"/>
      <c r="K208"/>
      <c r="L208"/>
      <c r="M208"/>
      <c r="N208"/>
      <c r="O208"/>
      <c r="P208"/>
      <c r="Q208"/>
      <c r="R208"/>
      <c r="S208"/>
      <c r="T208"/>
      <c r="U208"/>
      <c r="V208"/>
      <c r="W208"/>
      <c r="X208" s="43"/>
      <c r="Y208" s="43"/>
      <c r="Z208" s="43"/>
      <c r="AA208" s="43"/>
      <c r="AB208" s="43"/>
      <c r="AC208"/>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c r="G209"/>
      <c r="H209"/>
      <c r="I209"/>
      <c r="J209"/>
      <c r="K209"/>
      <c r="L209"/>
      <c r="M209"/>
      <c r="N209"/>
      <c r="O209"/>
      <c r="P209"/>
      <c r="Q209"/>
      <c r="R209"/>
      <c r="S209"/>
      <c r="T209"/>
      <c r="U209"/>
      <c r="V209"/>
      <c r="W209"/>
      <c r="X209" s="43"/>
      <c r="Y209" s="43"/>
      <c r="Z209" s="43"/>
      <c r="AA209" s="43"/>
      <c r="AB209" s="43"/>
      <c r="AC20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c r="G210"/>
      <c r="H210"/>
      <c r="I210"/>
      <c r="J210"/>
      <c r="K210"/>
      <c r="L210"/>
      <c r="M210"/>
      <c r="N210"/>
      <c r="O210"/>
      <c r="P210"/>
      <c r="Q210"/>
      <c r="R210"/>
      <c r="S210"/>
      <c r="T210"/>
      <c r="U210"/>
      <c r="V210"/>
      <c r="W210"/>
      <c r="X210" s="43"/>
      <c r="Y210" s="43"/>
      <c r="Z210" s="43"/>
      <c r="AA210" s="43"/>
      <c r="AB210" s="43"/>
      <c r="AC210"/>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c r="G211"/>
      <c r="H211"/>
      <c r="I211"/>
      <c r="J211"/>
      <c r="K211"/>
      <c r="L211"/>
      <c r="M211"/>
      <c r="N211"/>
      <c r="O211"/>
      <c r="P211"/>
      <c r="Q211"/>
      <c r="R211"/>
      <c r="S211"/>
      <c r="T211"/>
      <c r="U211"/>
      <c r="V211"/>
      <c r="W211"/>
      <c r="X211" s="43"/>
      <c r="Y211" s="43"/>
      <c r="Z211" s="43"/>
      <c r="AA211" s="43"/>
      <c r="AB211" s="43"/>
      <c r="AC21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c r="G212"/>
      <c r="H212"/>
      <c r="I212"/>
      <c r="J212"/>
      <c r="K212"/>
      <c r="L212"/>
      <c r="M212"/>
      <c r="N212"/>
      <c r="O212"/>
      <c r="P212"/>
      <c r="Q212"/>
      <c r="R212"/>
      <c r="S212"/>
      <c r="T212"/>
      <c r="U212"/>
      <c r="V212"/>
      <c r="W212"/>
      <c r="X212" s="43"/>
      <c r="Y212" s="43"/>
      <c r="Z212" s="43"/>
      <c r="AA212" s="43"/>
      <c r="AB212" s="43"/>
      <c r="AC21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c r="G213"/>
      <c r="H213"/>
      <c r="I213"/>
      <c r="J213"/>
      <c r="K213"/>
      <c r="L213"/>
      <c r="M213"/>
      <c r="N213"/>
      <c r="O213"/>
      <c r="P213"/>
      <c r="Q213"/>
      <c r="R213"/>
      <c r="S213"/>
      <c r="T213"/>
      <c r="U213"/>
      <c r="V213"/>
      <c r="W213"/>
      <c r="X213" s="43"/>
      <c r="Y213" s="43"/>
      <c r="Z213" s="43"/>
      <c r="AA213" s="43"/>
      <c r="AB213" s="43"/>
      <c r="AC21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c r="G214"/>
      <c r="H214"/>
      <c r="I214"/>
      <c r="J214"/>
      <c r="K214"/>
      <c r="L214"/>
      <c r="M214"/>
      <c r="N214"/>
      <c r="O214"/>
      <c r="P214"/>
      <c r="Q214"/>
      <c r="R214"/>
      <c r="S214"/>
      <c r="T214"/>
      <c r="U214"/>
      <c r="V214"/>
      <c r="W214"/>
      <c r="X214" s="43"/>
      <c r="Y214" s="43"/>
      <c r="Z214" s="43"/>
      <c r="AA214" s="43"/>
      <c r="AB214" s="43"/>
      <c r="AC21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c r="G215"/>
      <c r="H215"/>
      <c r="I215"/>
      <c r="J215"/>
      <c r="K215"/>
      <c r="L215"/>
      <c r="M215"/>
      <c r="N215"/>
      <c r="O215"/>
      <c r="P215"/>
      <c r="Q215"/>
      <c r="R215"/>
      <c r="S215"/>
      <c r="T215"/>
      <c r="U215"/>
      <c r="V215"/>
      <c r="W215"/>
      <c r="X215" s="43"/>
      <c r="Y215" s="43"/>
      <c r="Z215" s="43"/>
      <c r="AA215" s="43"/>
      <c r="AB215" s="43"/>
      <c r="AC215"/>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c r="G216"/>
      <c r="H216"/>
      <c r="I216"/>
      <c r="J216"/>
      <c r="K216"/>
      <c r="L216"/>
      <c r="M216"/>
      <c r="N216"/>
      <c r="O216"/>
      <c r="P216"/>
      <c r="Q216"/>
      <c r="R216"/>
      <c r="S216"/>
      <c r="T216"/>
      <c r="U216"/>
      <c r="V216"/>
      <c r="W216"/>
      <c r="X216" s="43"/>
      <c r="Y216" s="43"/>
      <c r="Z216" s="43"/>
      <c r="AA216" s="43"/>
      <c r="AB216" s="43"/>
      <c r="AC216"/>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c r="G217"/>
      <c r="H217"/>
      <c r="I217"/>
      <c r="J217"/>
      <c r="K217"/>
      <c r="L217"/>
      <c r="M217"/>
      <c r="N217"/>
      <c r="O217"/>
      <c r="P217"/>
      <c r="Q217"/>
      <c r="R217"/>
      <c r="S217"/>
      <c r="T217"/>
      <c r="U217"/>
      <c r="V217"/>
      <c r="W217"/>
      <c r="X217" s="43"/>
      <c r="Y217" s="43"/>
      <c r="Z217" s="43"/>
      <c r="AA217" s="43"/>
      <c r="AB217" s="43"/>
      <c r="AC217"/>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c r="G218"/>
      <c r="H218"/>
      <c r="I218"/>
      <c r="J218"/>
      <c r="K218"/>
      <c r="L218"/>
      <c r="M218"/>
      <c r="N218"/>
      <c r="O218"/>
      <c r="P218"/>
      <c r="Q218"/>
      <c r="R218"/>
      <c r="S218"/>
      <c r="T218"/>
      <c r="U218"/>
      <c r="V218"/>
      <c r="W218"/>
      <c r="X218" s="43"/>
      <c r="Y218" s="43"/>
      <c r="Z218" s="43"/>
      <c r="AA218" s="43"/>
      <c r="AB218" s="43"/>
      <c r="AC218"/>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c r="G219"/>
      <c r="H219"/>
      <c r="I219"/>
      <c r="J219"/>
      <c r="K219"/>
      <c r="L219"/>
      <c r="M219"/>
      <c r="N219"/>
      <c r="O219"/>
      <c r="P219"/>
      <c r="Q219"/>
      <c r="R219"/>
      <c r="S219"/>
      <c r="T219"/>
      <c r="U219"/>
      <c r="V219"/>
      <c r="W219"/>
      <c r="X219" s="43"/>
      <c r="Y219" s="43"/>
      <c r="Z219" s="43"/>
      <c r="AA219" s="43"/>
      <c r="AB219" s="43"/>
      <c r="AC21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c r="G220"/>
      <c r="H220"/>
      <c r="I220"/>
      <c r="J220"/>
      <c r="K220"/>
      <c r="L220"/>
      <c r="M220"/>
      <c r="N220"/>
      <c r="O220"/>
      <c r="P220"/>
      <c r="Q220"/>
      <c r="R220"/>
      <c r="S220"/>
      <c r="T220"/>
      <c r="U220"/>
      <c r="V220"/>
      <c r="W220"/>
      <c r="X220" s="43"/>
      <c r="Y220" s="43"/>
      <c r="Z220" s="43"/>
      <c r="AA220" s="43"/>
      <c r="AB220" s="43"/>
      <c r="AC220"/>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c r="G221"/>
      <c r="H221"/>
      <c r="I221"/>
      <c r="J221"/>
      <c r="K221"/>
      <c r="L221"/>
      <c r="M221"/>
      <c r="N221"/>
      <c r="O221"/>
      <c r="P221"/>
      <c r="Q221"/>
      <c r="R221"/>
      <c r="S221"/>
      <c r="T221"/>
      <c r="U221"/>
      <c r="V221"/>
      <c r="W221"/>
      <c r="X221" s="43"/>
      <c r="Y221" s="43"/>
      <c r="Z221" s="43"/>
      <c r="AA221" s="43"/>
      <c r="AB221" s="43"/>
      <c r="AC22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c r="G222"/>
      <c r="H222"/>
      <c r="I222"/>
      <c r="J222"/>
      <c r="K222"/>
      <c r="L222"/>
      <c r="M222"/>
      <c r="N222"/>
      <c r="O222"/>
      <c r="P222"/>
      <c r="Q222"/>
      <c r="R222"/>
      <c r="S222"/>
      <c r="T222"/>
      <c r="U222"/>
      <c r="V222"/>
      <c r="W222"/>
      <c r="X222" s="43"/>
      <c r="Y222" s="43"/>
      <c r="Z222" s="43"/>
      <c r="AA222" s="43"/>
      <c r="AB222" s="43"/>
      <c r="AC22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c r="G223"/>
      <c r="H223"/>
      <c r="I223"/>
      <c r="J223"/>
      <c r="K223"/>
      <c r="L223"/>
      <c r="M223"/>
      <c r="N223"/>
      <c r="O223"/>
      <c r="P223"/>
      <c r="Q223"/>
      <c r="R223"/>
      <c r="S223"/>
      <c r="T223"/>
      <c r="U223"/>
      <c r="V223"/>
      <c r="W223"/>
      <c r="X223" s="43"/>
      <c r="Y223" s="43"/>
      <c r="Z223" s="43"/>
      <c r="AA223" s="43"/>
      <c r="AB223" s="43"/>
      <c r="AC22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c r="G224"/>
      <c r="H224"/>
      <c r="I224"/>
      <c r="J224"/>
      <c r="K224"/>
      <c r="L224"/>
      <c r="M224"/>
      <c r="N224"/>
      <c r="O224"/>
      <c r="P224"/>
      <c r="Q224"/>
      <c r="R224"/>
      <c r="S224"/>
      <c r="T224"/>
      <c r="U224"/>
      <c r="V224"/>
      <c r="W224"/>
      <c r="X224" s="43"/>
      <c r="Y224" s="43"/>
      <c r="Z224" s="43"/>
      <c r="AA224" s="43"/>
      <c r="AB224" s="43"/>
      <c r="AC22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c r="G225"/>
      <c r="H225"/>
      <c r="I225"/>
      <c r="J225"/>
      <c r="K225"/>
      <c r="L225"/>
      <c r="M225"/>
      <c r="N225"/>
      <c r="O225"/>
      <c r="P225"/>
      <c r="Q225"/>
      <c r="R225"/>
      <c r="S225"/>
      <c r="T225"/>
      <c r="U225"/>
      <c r="V225"/>
      <c r="W225"/>
      <c r="X225" s="43"/>
      <c r="Y225" s="43"/>
      <c r="Z225" s="43"/>
      <c r="AA225" s="43"/>
      <c r="AB225" s="43"/>
      <c r="AC225"/>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c r="G226"/>
      <c r="H226"/>
      <c r="I226"/>
      <c r="J226"/>
      <c r="K226"/>
      <c r="L226"/>
      <c r="M226"/>
      <c r="N226"/>
      <c r="O226"/>
      <c r="P226"/>
      <c r="Q226"/>
      <c r="R226"/>
      <c r="S226"/>
      <c r="T226"/>
      <c r="U226"/>
      <c r="V226"/>
      <c r="W226"/>
      <c r="X226" s="43"/>
      <c r="Y226" s="43"/>
      <c r="Z226" s="43"/>
      <c r="AA226" s="43"/>
      <c r="AB226" s="43"/>
      <c r="AC226"/>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c r="G227"/>
      <c r="H227"/>
      <c r="I227"/>
      <c r="J227"/>
      <c r="K227"/>
      <c r="L227"/>
      <c r="M227"/>
      <c r="N227"/>
      <c r="O227"/>
      <c r="P227"/>
      <c r="Q227"/>
      <c r="R227"/>
      <c r="S227"/>
      <c r="T227"/>
      <c r="U227"/>
      <c r="V227"/>
      <c r="W227"/>
      <c r="X227" s="43"/>
      <c r="Y227" s="43"/>
      <c r="Z227" s="43"/>
      <c r="AA227" s="43"/>
      <c r="AB227" s="43"/>
      <c r="AC227"/>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c r="G228"/>
      <c r="H228"/>
      <c r="I228"/>
      <c r="J228"/>
      <c r="K228"/>
      <c r="L228"/>
      <c r="M228"/>
      <c r="N228"/>
      <c r="O228"/>
      <c r="P228"/>
      <c r="Q228"/>
      <c r="R228"/>
      <c r="S228"/>
      <c r="T228"/>
      <c r="U228"/>
      <c r="V228"/>
      <c r="W228"/>
      <c r="X228" s="43"/>
      <c r="Y228" s="43"/>
      <c r="Z228" s="43"/>
      <c r="AA228" s="43"/>
      <c r="AB228" s="43"/>
      <c r="AC228"/>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c r="G229"/>
      <c r="H229"/>
      <c r="I229"/>
      <c r="J229"/>
      <c r="K229"/>
      <c r="L229"/>
      <c r="M229"/>
      <c r="N229"/>
      <c r="O229"/>
      <c r="P229"/>
      <c r="Q229"/>
      <c r="R229"/>
      <c r="S229"/>
      <c r="T229"/>
      <c r="U229"/>
      <c r="V229"/>
      <c r="W229"/>
      <c r="X229" s="43"/>
      <c r="Y229" s="43"/>
      <c r="Z229" s="43"/>
      <c r="AA229" s="43"/>
      <c r="AB229" s="43"/>
      <c r="AC22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c r="G230"/>
      <c r="H230"/>
      <c r="I230"/>
      <c r="J230"/>
      <c r="K230"/>
      <c r="L230"/>
      <c r="M230"/>
      <c r="N230"/>
      <c r="O230"/>
      <c r="P230"/>
      <c r="Q230"/>
      <c r="R230"/>
      <c r="S230"/>
      <c r="T230"/>
      <c r="U230"/>
      <c r="V230"/>
      <c r="W230"/>
      <c r="X230" s="43"/>
      <c r="Y230" s="43"/>
      <c r="Z230" s="43"/>
      <c r="AA230" s="43"/>
      <c r="AB230" s="43"/>
      <c r="AC230"/>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c r="G231"/>
      <c r="H231"/>
      <c r="I231"/>
      <c r="J231"/>
      <c r="K231"/>
      <c r="L231"/>
      <c r="M231"/>
      <c r="N231"/>
      <c r="O231"/>
      <c r="P231"/>
      <c r="Q231"/>
      <c r="R231"/>
      <c r="S231"/>
      <c r="T231"/>
      <c r="U231"/>
      <c r="V231"/>
      <c r="W231"/>
      <c r="X231" s="43"/>
      <c r="Y231" s="43"/>
      <c r="Z231" s="43"/>
      <c r="AA231" s="43"/>
      <c r="AB231" s="43"/>
      <c r="AC23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c r="G232"/>
      <c r="H232"/>
      <c r="I232"/>
      <c r="J232"/>
      <c r="K232"/>
      <c r="L232"/>
      <c r="M232"/>
      <c r="N232"/>
      <c r="O232"/>
      <c r="P232"/>
      <c r="Q232"/>
      <c r="R232"/>
      <c r="S232"/>
      <c r="T232"/>
      <c r="U232"/>
      <c r="V232"/>
      <c r="W232"/>
      <c r="X232" s="43"/>
      <c r="Y232" s="43"/>
      <c r="Z232" s="43"/>
      <c r="AA232" s="43"/>
      <c r="AB232" s="43"/>
      <c r="AC2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c r="G233"/>
      <c r="H233"/>
      <c r="I233"/>
      <c r="J233"/>
      <c r="K233"/>
      <c r="L233"/>
      <c r="M233"/>
      <c r="N233"/>
      <c r="O233"/>
      <c r="P233"/>
      <c r="Q233"/>
      <c r="R233"/>
      <c r="S233"/>
      <c r="T233"/>
      <c r="U233"/>
      <c r="V233"/>
      <c r="W233"/>
      <c r="X233" s="43"/>
      <c r="Y233" s="43"/>
      <c r="Z233" s="43"/>
      <c r="AA233" s="43"/>
      <c r="AB233" s="43"/>
      <c r="AC23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c r="G234"/>
      <c r="H234"/>
      <c r="I234"/>
      <c r="J234"/>
      <c r="K234"/>
      <c r="L234"/>
      <c r="M234"/>
      <c r="N234"/>
      <c r="O234"/>
      <c r="P234"/>
      <c r="Q234"/>
      <c r="R234"/>
      <c r="S234"/>
      <c r="T234"/>
      <c r="U234"/>
      <c r="V234"/>
      <c r="W234"/>
      <c r="X234" s="43"/>
      <c r="Y234" s="43"/>
      <c r="Z234" s="43"/>
      <c r="AA234" s="43"/>
      <c r="AB234" s="43"/>
      <c r="AC23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c r="G235"/>
      <c r="H235"/>
      <c r="I235"/>
      <c r="J235"/>
      <c r="K235"/>
      <c r="L235"/>
      <c r="M235"/>
      <c r="N235"/>
      <c r="O235"/>
      <c r="P235"/>
      <c r="Q235"/>
      <c r="R235"/>
      <c r="S235"/>
      <c r="T235"/>
      <c r="U235"/>
      <c r="V235"/>
      <c r="W235"/>
      <c r="X235" s="43"/>
      <c r="Y235" s="43"/>
      <c r="Z235" s="43"/>
      <c r="AA235" s="43"/>
      <c r="AB235" s="43"/>
      <c r="AC235"/>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c r="G236"/>
      <c r="H236"/>
      <c r="I236"/>
      <c r="J236"/>
      <c r="K236"/>
      <c r="L236"/>
      <c r="M236"/>
      <c r="N236"/>
      <c r="O236"/>
      <c r="P236"/>
      <c r="Q236"/>
      <c r="R236"/>
      <c r="S236"/>
      <c r="T236"/>
      <c r="U236"/>
      <c r="V236"/>
      <c r="W236"/>
      <c r="X236" s="43"/>
      <c r="Y236" s="43"/>
      <c r="Z236" s="43"/>
      <c r="AA236" s="43"/>
      <c r="AB236" s="43"/>
      <c r="AC236"/>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c r="G237"/>
      <c r="H237"/>
      <c r="I237"/>
      <c r="J237"/>
      <c r="K237"/>
      <c r="L237"/>
      <c r="M237"/>
      <c r="N237"/>
      <c r="O237"/>
      <c r="P237"/>
      <c r="Q237"/>
      <c r="R237"/>
      <c r="S237"/>
      <c r="T237"/>
      <c r="U237"/>
      <c r="V237"/>
      <c r="W237"/>
      <c r="X237" s="43"/>
      <c r="Y237" s="43"/>
      <c r="Z237" s="43"/>
      <c r="AA237" s="43"/>
      <c r="AB237" s="43"/>
      <c r="AC237"/>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c r="G238"/>
      <c r="H238"/>
      <c r="I238"/>
      <c r="J238"/>
      <c r="K238"/>
      <c r="L238"/>
      <c r="M238"/>
      <c r="N238"/>
      <c r="O238"/>
      <c r="P238"/>
      <c r="Q238"/>
      <c r="R238"/>
      <c r="S238"/>
      <c r="T238"/>
      <c r="U238"/>
      <c r="V238"/>
      <c r="W238"/>
      <c r="X238" s="43"/>
      <c r="Y238" s="43"/>
      <c r="Z238" s="43"/>
      <c r="AA238" s="43"/>
      <c r="AB238" s="43"/>
      <c r="AC238"/>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c r="G239"/>
      <c r="H239"/>
      <c r="I239"/>
      <c r="J239"/>
      <c r="K239"/>
      <c r="L239"/>
      <c r="M239"/>
      <c r="N239"/>
      <c r="O239"/>
      <c r="P239"/>
      <c r="Q239"/>
      <c r="R239"/>
      <c r="S239"/>
      <c r="T239"/>
      <c r="U239"/>
      <c r="V239"/>
      <c r="W239"/>
      <c r="X239" s="43"/>
      <c r="Y239" s="43"/>
      <c r="Z239" s="43"/>
      <c r="AA239" s="43"/>
      <c r="AB239" s="43"/>
      <c r="AC23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c r="G240"/>
      <c r="H240"/>
      <c r="I240"/>
      <c r="J240"/>
      <c r="K240"/>
      <c r="L240"/>
      <c r="M240"/>
      <c r="N240"/>
      <c r="O240"/>
      <c r="P240"/>
      <c r="Q240"/>
      <c r="R240"/>
      <c r="S240"/>
      <c r="T240"/>
      <c r="U240"/>
      <c r="V240"/>
      <c r="W240"/>
      <c r="X240" s="43"/>
      <c r="Y240" s="43"/>
      <c r="Z240" s="43"/>
      <c r="AA240" s="43"/>
      <c r="AB240" s="43"/>
      <c r="AC240"/>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c r="G241"/>
      <c r="H241"/>
      <c r="I241"/>
      <c r="J241"/>
      <c r="K241"/>
      <c r="L241"/>
      <c r="M241"/>
      <c r="N241"/>
      <c r="O241"/>
      <c r="P241"/>
      <c r="Q241"/>
      <c r="R241"/>
      <c r="S241"/>
      <c r="T241"/>
      <c r="U241"/>
      <c r="V241"/>
      <c r="W241"/>
      <c r="X241" s="43"/>
      <c r="Y241" s="43"/>
      <c r="Z241" s="43"/>
      <c r="AA241" s="43"/>
      <c r="AB241" s="43"/>
      <c r="AC24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c r="G242"/>
      <c r="H242"/>
      <c r="I242"/>
      <c r="J242"/>
      <c r="K242"/>
      <c r="L242"/>
      <c r="M242"/>
      <c r="N242"/>
      <c r="O242"/>
      <c r="P242"/>
      <c r="Q242"/>
      <c r="R242"/>
      <c r="S242"/>
      <c r="T242"/>
      <c r="U242"/>
      <c r="V242"/>
      <c r="W242"/>
      <c r="X242" s="43"/>
      <c r="Y242" s="43"/>
      <c r="Z242" s="43"/>
      <c r="AA242" s="43"/>
      <c r="AB242" s="43"/>
      <c r="AC24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c r="G243"/>
      <c r="H243"/>
      <c r="I243"/>
      <c r="J243"/>
      <c r="K243"/>
      <c r="L243"/>
      <c r="M243"/>
      <c r="N243"/>
      <c r="O243"/>
      <c r="P243"/>
      <c r="Q243"/>
      <c r="R243"/>
      <c r="S243"/>
      <c r="T243"/>
      <c r="U243"/>
      <c r="V243"/>
      <c r="W243"/>
      <c r="X243" s="43"/>
      <c r="Y243" s="43"/>
      <c r="Z243" s="43"/>
      <c r="AA243" s="43"/>
      <c r="AB243" s="43"/>
      <c r="AC24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c r="G244"/>
      <c r="H244"/>
      <c r="I244"/>
      <c r="J244"/>
      <c r="K244"/>
      <c r="L244"/>
      <c r="M244"/>
      <c r="N244"/>
      <c r="O244"/>
      <c r="P244"/>
      <c r="Q244"/>
      <c r="R244"/>
      <c r="S244"/>
      <c r="T244"/>
      <c r="U244"/>
      <c r="V244"/>
      <c r="W244"/>
      <c r="X244" s="43"/>
      <c r="Y244" s="43"/>
      <c r="Z244" s="43"/>
      <c r="AA244" s="43"/>
      <c r="AB244" s="43"/>
      <c r="AC24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c r="G245"/>
      <c r="H245"/>
      <c r="I245"/>
      <c r="J245"/>
      <c r="K245"/>
      <c r="L245"/>
      <c r="M245"/>
      <c r="N245"/>
      <c r="O245"/>
      <c r="P245"/>
      <c r="Q245"/>
      <c r="R245"/>
      <c r="S245"/>
      <c r="T245"/>
      <c r="U245"/>
      <c r="V245"/>
      <c r="W245"/>
      <c r="X245" s="43"/>
      <c r="Y245" s="43"/>
      <c r="Z245" s="43"/>
      <c r="AA245" s="43"/>
      <c r="AB245" s="43"/>
      <c r="AC245"/>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c r="G246"/>
      <c r="H246"/>
      <c r="I246"/>
      <c r="J246"/>
      <c r="K246"/>
      <c r="L246"/>
      <c r="M246"/>
      <c r="N246"/>
      <c r="O246"/>
      <c r="P246"/>
      <c r="Q246"/>
      <c r="R246"/>
      <c r="S246"/>
      <c r="T246"/>
      <c r="U246"/>
      <c r="V246"/>
      <c r="W246"/>
      <c r="X246" s="43"/>
      <c r="Y246" s="43"/>
      <c r="Z246" s="43"/>
      <c r="AA246" s="43"/>
      <c r="AB246" s="43"/>
      <c r="AC246"/>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c r="G247"/>
      <c r="H247"/>
      <c r="I247"/>
      <c r="J247"/>
      <c r="K247"/>
      <c r="L247"/>
      <c r="M247"/>
      <c r="N247"/>
      <c r="O247"/>
      <c r="P247"/>
      <c r="Q247"/>
      <c r="R247"/>
      <c r="S247"/>
      <c r="T247"/>
      <c r="U247"/>
      <c r="V247"/>
      <c r="W247"/>
      <c r="X247" s="43"/>
      <c r="Y247" s="43"/>
      <c r="Z247" s="43"/>
      <c r="AA247" s="43"/>
      <c r="AB247" s="43"/>
      <c r="AC247"/>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c r="G248"/>
      <c r="H248"/>
      <c r="I248"/>
      <c r="J248"/>
      <c r="K248"/>
      <c r="L248"/>
      <c r="M248"/>
      <c r="N248"/>
      <c r="O248"/>
      <c r="P248"/>
      <c r="Q248"/>
      <c r="R248"/>
      <c r="S248"/>
      <c r="T248"/>
      <c r="U248"/>
      <c r="V248"/>
      <c r="W248"/>
      <c r="X248" s="43"/>
      <c r="Y248" s="43"/>
      <c r="Z248" s="43"/>
      <c r="AA248" s="43"/>
      <c r="AB248" s="43"/>
      <c r="AC248"/>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c r="G249"/>
      <c r="H249"/>
      <c r="I249"/>
      <c r="J249"/>
      <c r="K249"/>
      <c r="L249"/>
      <c r="M249"/>
      <c r="N249"/>
      <c r="O249"/>
      <c r="P249"/>
      <c r="Q249"/>
      <c r="R249"/>
      <c r="S249"/>
      <c r="T249"/>
      <c r="U249"/>
      <c r="V249"/>
      <c r="W249"/>
      <c r="X249" s="43"/>
      <c r="Y249" s="43"/>
      <c r="Z249" s="43"/>
      <c r="AA249" s="43"/>
      <c r="AB249" s="43"/>
      <c r="AC249"/>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c r="G250"/>
      <c r="H250"/>
      <c r="I250"/>
      <c r="J250"/>
      <c r="K250"/>
      <c r="L250"/>
      <c r="M250"/>
      <c r="N250"/>
      <c r="O250"/>
      <c r="P250"/>
      <c r="Q250"/>
      <c r="R250"/>
      <c r="S250"/>
      <c r="T250"/>
      <c r="U250"/>
      <c r="V250"/>
      <c r="W250"/>
      <c r="X250" s="43"/>
      <c r="Y250" s="43"/>
      <c r="Z250" s="43"/>
      <c r="AA250" s="43"/>
      <c r="AB250" s="43"/>
      <c r="AC250"/>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c r="G251"/>
      <c r="H251"/>
      <c r="I251"/>
      <c r="J251"/>
      <c r="K251"/>
      <c r="L251"/>
      <c r="M251"/>
      <c r="N251"/>
      <c r="O251"/>
      <c r="P251"/>
      <c r="Q251"/>
      <c r="R251"/>
      <c r="S251"/>
      <c r="T251"/>
      <c r="U251"/>
      <c r="V251"/>
      <c r="W251"/>
      <c r="X251" s="43"/>
      <c r="Y251" s="43"/>
      <c r="Z251" s="43"/>
      <c r="AA251" s="43"/>
      <c r="AB251" s="43"/>
      <c r="AC25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c r="G252"/>
      <c r="H252"/>
      <c r="I252"/>
      <c r="J252"/>
      <c r="K252"/>
      <c r="L252"/>
      <c r="M252"/>
      <c r="N252"/>
      <c r="O252"/>
      <c r="P252"/>
      <c r="Q252"/>
      <c r="R252"/>
      <c r="S252"/>
      <c r="T252"/>
      <c r="U252"/>
      <c r="V252"/>
      <c r="W252"/>
      <c r="X252" s="43"/>
      <c r="Y252" s="43"/>
      <c r="Z252" s="43"/>
      <c r="AA252" s="43"/>
      <c r="AB252" s="43"/>
      <c r="AC25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c r="G253"/>
      <c r="H253"/>
      <c r="I253"/>
      <c r="J253"/>
      <c r="K253"/>
      <c r="L253"/>
      <c r="M253"/>
      <c r="N253"/>
      <c r="O253"/>
      <c r="P253"/>
      <c r="Q253"/>
      <c r="R253"/>
      <c r="S253"/>
      <c r="T253"/>
      <c r="U253"/>
      <c r="V253"/>
      <c r="W253"/>
      <c r="X253" s="43"/>
      <c r="Y253" s="43"/>
      <c r="Z253" s="43"/>
      <c r="AA253" s="43"/>
      <c r="AB253" s="43"/>
      <c r="AC25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c r="G254"/>
      <c r="H254"/>
      <c r="I254"/>
      <c r="J254"/>
      <c r="K254"/>
      <c r="L254"/>
      <c r="M254"/>
      <c r="N254"/>
      <c r="O254"/>
      <c r="P254"/>
      <c r="Q254"/>
      <c r="R254"/>
      <c r="S254"/>
      <c r="T254"/>
      <c r="U254"/>
      <c r="V254"/>
      <c r="W254"/>
      <c r="X254" s="43"/>
      <c r="Y254" s="43"/>
      <c r="Z254" s="43"/>
      <c r="AA254" s="43"/>
      <c r="AB254" s="43"/>
      <c r="AC25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c r="G255"/>
      <c r="H255"/>
      <c r="I255"/>
      <c r="J255"/>
      <c r="K255"/>
      <c r="L255"/>
      <c r="M255"/>
      <c r="N255"/>
      <c r="O255"/>
      <c r="P255"/>
      <c r="Q255"/>
      <c r="R255"/>
      <c r="S255"/>
      <c r="T255"/>
      <c r="U255"/>
      <c r="V255"/>
      <c r="W255"/>
      <c r="X255" s="43"/>
      <c r="Y255" s="43"/>
      <c r="Z255" s="43"/>
      <c r="AA255" s="43"/>
      <c r="AB255" s="43"/>
      <c r="AC255"/>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c r="G256"/>
      <c r="H256"/>
      <c r="I256"/>
      <c r="J256"/>
      <c r="K256"/>
      <c r="L256"/>
      <c r="M256"/>
      <c r="N256"/>
      <c r="O256"/>
      <c r="P256"/>
      <c r="Q256"/>
      <c r="R256"/>
      <c r="S256"/>
      <c r="T256"/>
      <c r="U256"/>
      <c r="V256"/>
      <c r="W256"/>
      <c r="X256" s="43"/>
      <c r="Y256" s="43"/>
      <c r="Z256" s="43"/>
      <c r="AA256" s="43"/>
      <c r="AB256" s="43"/>
      <c r="AC256"/>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c r="G257"/>
      <c r="H257"/>
      <c r="I257"/>
      <c r="J257"/>
      <c r="K257"/>
      <c r="L257"/>
      <c r="M257"/>
      <c r="N257"/>
      <c r="O257"/>
      <c r="P257"/>
      <c r="Q257"/>
      <c r="R257"/>
      <c r="S257"/>
      <c r="T257"/>
      <c r="U257"/>
      <c r="V257"/>
      <c r="W257"/>
      <c r="X257" s="43"/>
      <c r="Y257" s="43"/>
      <c r="Z257" s="43"/>
      <c r="AA257" s="43"/>
      <c r="AB257" s="43"/>
      <c r="AC257"/>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c r="G258"/>
      <c r="H258"/>
      <c r="I258"/>
      <c r="J258"/>
      <c r="K258"/>
      <c r="L258"/>
      <c r="M258"/>
      <c r="N258"/>
      <c r="O258"/>
      <c r="P258"/>
      <c r="Q258"/>
      <c r="R258"/>
      <c r="S258"/>
      <c r="T258"/>
      <c r="U258"/>
      <c r="V258"/>
      <c r="W258"/>
      <c r="X258" s="43"/>
      <c r="Y258" s="43"/>
      <c r="Z258" s="43"/>
      <c r="AA258" s="43"/>
      <c r="AB258" s="43"/>
      <c r="AC258"/>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c r="G259"/>
      <c r="H259"/>
      <c r="I259"/>
      <c r="J259"/>
      <c r="K259"/>
      <c r="L259"/>
      <c r="M259"/>
      <c r="N259"/>
      <c r="O259"/>
      <c r="P259"/>
      <c r="Q259"/>
      <c r="R259"/>
      <c r="S259"/>
      <c r="T259"/>
      <c r="U259"/>
      <c r="V259"/>
      <c r="W259"/>
      <c r="X259" s="43"/>
      <c r="Y259" s="43"/>
      <c r="Z259" s="43"/>
      <c r="AA259" s="43"/>
      <c r="AB259" s="43"/>
      <c r="AC259"/>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c r="G260"/>
      <c r="H260"/>
      <c r="I260"/>
      <c r="J260"/>
      <c r="K260"/>
      <c r="L260"/>
      <c r="M260"/>
      <c r="N260"/>
      <c r="O260"/>
      <c r="P260"/>
      <c r="Q260"/>
      <c r="R260"/>
      <c r="S260"/>
      <c r="T260"/>
      <c r="U260"/>
      <c r="V260"/>
      <c r="W260"/>
      <c r="X260" s="43"/>
      <c r="Y260" s="43"/>
      <c r="Z260" s="43"/>
      <c r="AA260" s="43"/>
      <c r="AB260" s="43"/>
      <c r="AC260"/>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c r="G261"/>
      <c r="H261"/>
      <c r="I261"/>
      <c r="J261"/>
      <c r="K261"/>
      <c r="L261"/>
      <c r="M261"/>
      <c r="N261"/>
      <c r="O261"/>
      <c r="P261"/>
      <c r="Q261"/>
      <c r="R261"/>
      <c r="S261"/>
      <c r="T261"/>
      <c r="U261"/>
      <c r="V261"/>
      <c r="W261"/>
      <c r="X261" s="43"/>
      <c r="Y261" s="43"/>
      <c r="Z261" s="43"/>
      <c r="AA261" s="43"/>
      <c r="AB261" s="43"/>
      <c r="AC26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c r="G262"/>
      <c r="H262"/>
      <c r="I262"/>
      <c r="J262"/>
      <c r="K262"/>
      <c r="L262"/>
      <c r="M262"/>
      <c r="N262"/>
      <c r="O262"/>
      <c r="P262"/>
      <c r="Q262"/>
      <c r="R262"/>
      <c r="S262"/>
      <c r="T262"/>
      <c r="U262"/>
      <c r="V262"/>
      <c r="W262"/>
      <c r="X262" s="43"/>
      <c r="Y262" s="43"/>
      <c r="Z262" s="43"/>
      <c r="AA262" s="43"/>
      <c r="AB262" s="43"/>
      <c r="AC26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c r="G263"/>
      <c r="H263"/>
      <c r="I263"/>
      <c r="J263"/>
      <c r="K263"/>
      <c r="L263"/>
      <c r="M263"/>
      <c r="N263"/>
      <c r="O263"/>
      <c r="P263"/>
      <c r="Q263"/>
      <c r="R263"/>
      <c r="S263"/>
      <c r="T263"/>
      <c r="U263"/>
      <c r="V263"/>
      <c r="W263"/>
      <c r="X263" s="43"/>
      <c r="Y263" s="43"/>
      <c r="Z263" s="43"/>
      <c r="AA263" s="43"/>
      <c r="AB263" s="43"/>
      <c r="AC2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c r="G264"/>
      <c r="H264"/>
      <c r="I264"/>
      <c r="J264"/>
      <c r="K264"/>
      <c r="L264"/>
      <c r="M264"/>
      <c r="N264"/>
      <c r="O264"/>
      <c r="P264"/>
      <c r="Q264"/>
      <c r="R264"/>
      <c r="S264"/>
      <c r="T264"/>
      <c r="U264"/>
      <c r="V264"/>
      <c r="W264"/>
      <c r="X264" s="43"/>
      <c r="Y264" s="43"/>
      <c r="Z264" s="43"/>
      <c r="AA264" s="43"/>
      <c r="AB264" s="43"/>
      <c r="AC2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c r="G265"/>
      <c r="H265"/>
      <c r="I265"/>
      <c r="J265"/>
      <c r="K265"/>
      <c r="L265"/>
      <c r="M265"/>
      <c r="N265"/>
      <c r="O265"/>
      <c r="P265"/>
      <c r="Q265"/>
      <c r="R265"/>
      <c r="S265"/>
      <c r="T265"/>
      <c r="U265"/>
      <c r="V265"/>
      <c r="W265"/>
      <c r="X265" s="43"/>
      <c r="Y265" s="43"/>
      <c r="Z265" s="43"/>
      <c r="AA265" s="43"/>
      <c r="AB265" s="43"/>
      <c r="AC265"/>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c r="G266"/>
      <c r="H266"/>
      <c r="I266"/>
      <c r="J266"/>
      <c r="K266"/>
      <c r="L266"/>
      <c r="M266"/>
      <c r="N266"/>
      <c r="O266"/>
      <c r="P266"/>
      <c r="Q266"/>
      <c r="R266"/>
      <c r="S266"/>
      <c r="T266"/>
      <c r="U266"/>
      <c r="V266"/>
      <c r="W266"/>
      <c r="X266" s="43"/>
      <c r="Y266" s="43"/>
      <c r="Z266" s="43"/>
      <c r="AA266" s="43"/>
      <c r="AB266" s="43"/>
      <c r="AC266"/>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c r="G267"/>
      <c r="H267"/>
      <c r="I267"/>
      <c r="J267"/>
      <c r="K267"/>
      <c r="L267"/>
      <c r="M267"/>
      <c r="N267"/>
      <c r="O267"/>
      <c r="P267"/>
      <c r="Q267"/>
      <c r="R267"/>
      <c r="S267"/>
      <c r="T267"/>
      <c r="U267"/>
      <c r="V267"/>
      <c r="W267"/>
      <c r="X267" s="43"/>
      <c r="Y267" s="43"/>
      <c r="Z267" s="43"/>
      <c r="AA267" s="43"/>
      <c r="AB267" s="43"/>
      <c r="AC267"/>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c r="G268"/>
      <c r="H268"/>
      <c r="I268"/>
      <c r="J268"/>
      <c r="K268"/>
      <c r="L268"/>
      <c r="M268"/>
      <c r="N268"/>
      <c r="O268"/>
      <c r="P268"/>
      <c r="Q268"/>
      <c r="R268"/>
      <c r="S268"/>
      <c r="T268"/>
      <c r="U268"/>
      <c r="V268"/>
      <c r="W268"/>
      <c r="X268" s="43"/>
      <c r="Y268" s="43"/>
      <c r="Z268" s="43"/>
      <c r="AA268" s="43"/>
      <c r="AB268" s="43"/>
      <c r="AC268"/>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c r="G269"/>
      <c r="H269"/>
      <c r="I269"/>
      <c r="J269"/>
      <c r="K269"/>
      <c r="L269"/>
      <c r="M269"/>
      <c r="N269"/>
      <c r="O269"/>
      <c r="P269"/>
      <c r="Q269"/>
      <c r="R269"/>
      <c r="S269"/>
      <c r="T269"/>
      <c r="U269"/>
      <c r="V269"/>
      <c r="W269"/>
      <c r="X269" s="43"/>
      <c r="Y269" s="43"/>
      <c r="Z269" s="43"/>
      <c r="AA269" s="43"/>
      <c r="AB269" s="43"/>
      <c r="AC26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c r="G270"/>
      <c r="H270"/>
      <c r="I270"/>
      <c r="J270"/>
      <c r="K270"/>
      <c r="L270"/>
      <c r="M270"/>
      <c r="N270"/>
      <c r="O270"/>
      <c r="P270"/>
      <c r="Q270"/>
      <c r="R270"/>
      <c r="S270"/>
      <c r="T270"/>
      <c r="U270"/>
      <c r="V270"/>
      <c r="W270"/>
      <c r="X270" s="43"/>
      <c r="Y270" s="43"/>
      <c r="Z270" s="43"/>
      <c r="AA270" s="43"/>
      <c r="AB270" s="43"/>
      <c r="AC270"/>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c r="G271"/>
      <c r="H271"/>
      <c r="I271"/>
      <c r="J271"/>
      <c r="K271"/>
      <c r="L271"/>
      <c r="M271"/>
      <c r="N271"/>
      <c r="O271"/>
      <c r="P271"/>
      <c r="Q271"/>
      <c r="R271"/>
      <c r="S271"/>
      <c r="T271"/>
      <c r="U271"/>
      <c r="V271"/>
      <c r="W271"/>
      <c r="X271" s="43"/>
      <c r="Y271" s="43"/>
      <c r="Z271" s="43"/>
      <c r="AA271" s="43"/>
      <c r="AB271" s="43"/>
      <c r="AC27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c r="G272"/>
      <c r="H272"/>
      <c r="I272"/>
      <c r="J272"/>
      <c r="K272"/>
      <c r="L272"/>
      <c r="M272"/>
      <c r="N272"/>
      <c r="O272"/>
      <c r="P272"/>
      <c r="Q272"/>
      <c r="R272"/>
      <c r="S272"/>
      <c r="T272"/>
      <c r="U272"/>
      <c r="V272"/>
      <c r="W272"/>
      <c r="X272" s="43"/>
      <c r="Y272" s="43"/>
      <c r="Z272" s="43"/>
      <c r="AA272" s="43"/>
      <c r="AB272" s="43"/>
      <c r="AC27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c r="G273"/>
      <c r="H273"/>
      <c r="I273"/>
      <c r="J273"/>
      <c r="K273"/>
      <c r="L273"/>
      <c r="M273"/>
      <c r="N273"/>
      <c r="O273"/>
      <c r="P273"/>
      <c r="Q273"/>
      <c r="R273"/>
      <c r="S273"/>
      <c r="T273"/>
      <c r="U273"/>
      <c r="V273"/>
      <c r="W273"/>
      <c r="X273" s="43"/>
      <c r="Y273" s="43"/>
      <c r="Z273" s="43"/>
      <c r="AA273" s="43"/>
      <c r="AB273" s="43"/>
      <c r="AC27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c r="G274"/>
      <c r="H274"/>
      <c r="I274"/>
      <c r="J274"/>
      <c r="K274"/>
      <c r="L274"/>
      <c r="M274"/>
      <c r="N274"/>
      <c r="O274"/>
      <c r="P274"/>
      <c r="Q274"/>
      <c r="R274"/>
      <c r="S274"/>
      <c r="T274"/>
      <c r="U274"/>
      <c r="V274"/>
      <c r="W274"/>
      <c r="X274" s="43"/>
      <c r="Y274" s="43"/>
      <c r="Z274" s="43"/>
      <c r="AA274" s="43"/>
      <c r="AB274" s="43"/>
      <c r="AC27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c r="G275"/>
      <c r="H275"/>
      <c r="I275"/>
      <c r="J275"/>
      <c r="K275"/>
      <c r="L275"/>
      <c r="M275"/>
      <c r="N275"/>
      <c r="O275"/>
      <c r="P275"/>
      <c r="Q275"/>
      <c r="R275"/>
      <c r="S275"/>
      <c r="T275"/>
      <c r="U275"/>
      <c r="V275"/>
      <c r="W275"/>
      <c r="X275" s="43"/>
      <c r="Y275" s="43"/>
      <c r="Z275" s="43"/>
      <c r="AA275" s="43"/>
      <c r="AB275" s="43"/>
      <c r="AC275"/>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c r="G276"/>
      <c r="H276"/>
      <c r="I276"/>
      <c r="J276"/>
      <c r="K276"/>
      <c r="L276"/>
      <c r="M276"/>
      <c r="N276"/>
      <c r="O276"/>
      <c r="P276"/>
      <c r="Q276"/>
      <c r="R276"/>
      <c r="S276"/>
      <c r="T276"/>
      <c r="U276"/>
      <c r="V276"/>
      <c r="W276"/>
      <c r="X276" s="43"/>
      <c r="Y276" s="43"/>
      <c r="Z276" s="43"/>
      <c r="AA276" s="43"/>
      <c r="AB276" s="43"/>
      <c r="AC276"/>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c r="G277"/>
      <c r="H277"/>
      <c r="I277"/>
      <c r="J277"/>
      <c r="K277"/>
      <c r="L277"/>
      <c r="M277"/>
      <c r="N277"/>
      <c r="O277"/>
      <c r="P277"/>
      <c r="Q277"/>
      <c r="R277"/>
      <c r="S277"/>
      <c r="T277"/>
      <c r="U277"/>
      <c r="V277"/>
      <c r="W277"/>
      <c r="X277" s="43"/>
      <c r="Y277" s="43"/>
      <c r="Z277" s="43"/>
      <c r="AA277" s="43"/>
      <c r="AB277" s="43"/>
      <c r="AC277"/>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c r="G278"/>
      <c r="H278"/>
      <c r="I278"/>
      <c r="J278"/>
      <c r="K278"/>
      <c r="L278"/>
      <c r="M278"/>
      <c r="N278"/>
      <c r="O278"/>
      <c r="P278"/>
      <c r="Q278"/>
      <c r="R278"/>
      <c r="S278"/>
      <c r="T278"/>
      <c r="U278"/>
      <c r="V278"/>
      <c r="W278"/>
      <c r="X278" s="43"/>
      <c r="Y278" s="43"/>
      <c r="Z278" s="43"/>
      <c r="AA278" s="43"/>
      <c r="AB278" s="43"/>
      <c r="AC278"/>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c r="G279"/>
      <c r="H279"/>
      <c r="I279"/>
      <c r="J279"/>
      <c r="K279"/>
      <c r="L279"/>
      <c r="M279"/>
      <c r="N279"/>
      <c r="O279"/>
      <c r="P279"/>
      <c r="Q279"/>
      <c r="R279"/>
      <c r="S279"/>
      <c r="T279"/>
      <c r="U279"/>
      <c r="V279"/>
      <c r="W279"/>
      <c r="X279" s="43"/>
      <c r="Y279" s="43"/>
      <c r="Z279" s="43"/>
      <c r="AA279" s="43"/>
      <c r="AB279" s="43"/>
      <c r="AC27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c r="G280"/>
      <c r="H280"/>
      <c r="I280"/>
      <c r="J280"/>
      <c r="K280"/>
      <c r="L280"/>
      <c r="M280"/>
      <c r="N280"/>
      <c r="O280"/>
      <c r="P280"/>
      <c r="Q280"/>
      <c r="R280"/>
      <c r="S280"/>
      <c r="T280"/>
      <c r="U280"/>
      <c r="V280"/>
      <c r="W280"/>
      <c r="X280" s="43"/>
      <c r="Y280" s="43"/>
      <c r="Z280" s="43"/>
      <c r="AA280" s="43"/>
      <c r="AB280" s="43"/>
      <c r="AC280"/>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c r="G281"/>
      <c r="H281"/>
      <c r="I281"/>
      <c r="J281"/>
      <c r="K281"/>
      <c r="L281"/>
      <c r="M281"/>
      <c r="N281"/>
      <c r="O281"/>
      <c r="P281"/>
      <c r="Q281"/>
      <c r="R281"/>
      <c r="S281"/>
      <c r="T281"/>
      <c r="U281"/>
      <c r="V281"/>
      <c r="W281"/>
      <c r="X281" s="43"/>
      <c r="Y281" s="43"/>
      <c r="Z281" s="43"/>
      <c r="AA281" s="43"/>
      <c r="AB281" s="43"/>
      <c r="AC28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c r="G282"/>
      <c r="H282"/>
      <c r="I282"/>
      <c r="J282"/>
      <c r="K282"/>
      <c r="L282"/>
      <c r="M282"/>
      <c r="N282"/>
      <c r="O282"/>
      <c r="P282"/>
      <c r="Q282"/>
      <c r="R282"/>
      <c r="S282"/>
      <c r="T282"/>
      <c r="U282"/>
      <c r="V282"/>
      <c r="W282"/>
      <c r="X282" s="43"/>
      <c r="Y282" s="43"/>
      <c r="Z282" s="43"/>
      <c r="AA282" s="43"/>
      <c r="AB282" s="43"/>
      <c r="AC28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c r="G283"/>
      <c r="H283"/>
      <c r="I283"/>
      <c r="J283"/>
      <c r="K283"/>
      <c r="L283"/>
      <c r="M283"/>
      <c r="N283"/>
      <c r="O283"/>
      <c r="P283"/>
      <c r="Q283"/>
      <c r="R283"/>
      <c r="S283"/>
      <c r="T283"/>
      <c r="U283"/>
      <c r="V283"/>
      <c r="W283"/>
      <c r="X283" s="43"/>
      <c r="Y283" s="43"/>
      <c r="Z283" s="43"/>
      <c r="AA283" s="43"/>
      <c r="AB283" s="43"/>
      <c r="AC28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c r="G284"/>
      <c r="H284"/>
      <c r="I284"/>
      <c r="J284"/>
      <c r="K284"/>
      <c r="L284"/>
      <c r="M284"/>
      <c r="N284"/>
      <c r="O284"/>
      <c r="P284"/>
      <c r="Q284"/>
      <c r="R284"/>
      <c r="S284"/>
      <c r="T284"/>
      <c r="U284"/>
      <c r="V284"/>
      <c r="W284"/>
      <c r="X284" s="43"/>
      <c r="Y284" s="43"/>
      <c r="Z284" s="43"/>
      <c r="AA284" s="43"/>
      <c r="AB284" s="43"/>
      <c r="AC28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c r="G285"/>
      <c r="H285"/>
      <c r="I285"/>
      <c r="J285"/>
      <c r="K285"/>
      <c r="L285"/>
      <c r="M285"/>
      <c r="N285"/>
      <c r="O285"/>
      <c r="P285"/>
      <c r="Q285"/>
      <c r="R285"/>
      <c r="S285"/>
      <c r="T285"/>
      <c r="U285"/>
      <c r="V285"/>
      <c r="W285"/>
      <c r="X285" s="43"/>
      <c r="Y285" s="43"/>
      <c r="Z285" s="43"/>
      <c r="AA285" s="43"/>
      <c r="AB285" s="43"/>
      <c r="AC285"/>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c r="G286"/>
      <c r="H286"/>
      <c r="I286"/>
      <c r="J286"/>
      <c r="K286"/>
      <c r="L286"/>
      <c r="M286"/>
      <c r="N286"/>
      <c r="O286"/>
      <c r="P286"/>
      <c r="Q286"/>
      <c r="R286"/>
      <c r="S286"/>
      <c r="T286"/>
      <c r="U286"/>
      <c r="V286"/>
      <c r="W286"/>
      <c r="X286" s="43"/>
      <c r="Y286" s="43"/>
      <c r="Z286" s="43"/>
      <c r="AA286" s="43"/>
      <c r="AB286" s="43"/>
      <c r="AC286"/>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c r="G287"/>
      <c r="H287"/>
      <c r="I287"/>
      <c r="J287"/>
      <c r="K287"/>
      <c r="L287"/>
      <c r="M287"/>
      <c r="N287"/>
      <c r="O287"/>
      <c r="P287"/>
      <c r="Q287"/>
      <c r="R287"/>
      <c r="S287"/>
      <c r="T287"/>
      <c r="U287"/>
      <c r="V287"/>
      <c r="W287"/>
      <c r="X287" s="43"/>
      <c r="Y287" s="43"/>
      <c r="Z287" s="43"/>
      <c r="AA287" s="43"/>
      <c r="AB287" s="43"/>
      <c r="AC287"/>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c r="G288"/>
      <c r="H288"/>
      <c r="I288"/>
      <c r="J288"/>
      <c r="K288"/>
      <c r="L288"/>
      <c r="M288"/>
      <c r="N288"/>
      <c r="O288"/>
      <c r="P288"/>
      <c r="Q288"/>
      <c r="R288"/>
      <c r="S288"/>
      <c r="T288"/>
      <c r="U288"/>
      <c r="V288"/>
      <c r="W288"/>
      <c r="X288" s="43"/>
      <c r="Y288" s="43"/>
      <c r="Z288" s="43"/>
      <c r="AA288" s="43"/>
      <c r="AB288" s="43"/>
      <c r="AC288"/>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c r="G289"/>
      <c r="H289"/>
      <c r="I289"/>
      <c r="J289"/>
      <c r="K289"/>
      <c r="L289"/>
      <c r="M289"/>
      <c r="N289"/>
      <c r="O289"/>
      <c r="P289"/>
      <c r="Q289"/>
      <c r="R289"/>
      <c r="S289"/>
      <c r="T289"/>
      <c r="U289"/>
      <c r="V289"/>
      <c r="W289"/>
      <c r="X289" s="43"/>
      <c r="Y289" s="43"/>
      <c r="Z289" s="43"/>
      <c r="AA289" s="43"/>
      <c r="AB289" s="43"/>
      <c r="AC28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c r="G290"/>
      <c r="H290"/>
      <c r="I290"/>
      <c r="J290"/>
      <c r="K290"/>
      <c r="L290"/>
      <c r="M290"/>
      <c r="N290"/>
      <c r="O290"/>
      <c r="P290"/>
      <c r="Q290"/>
      <c r="R290"/>
      <c r="S290"/>
      <c r="T290"/>
      <c r="U290"/>
      <c r="V290"/>
      <c r="W290"/>
      <c r="X290" s="43"/>
      <c r="Y290" s="43"/>
      <c r="Z290" s="43"/>
      <c r="AA290" s="43"/>
      <c r="AB290" s="43"/>
      <c r="AC290"/>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c r="G291"/>
      <c r="H291"/>
      <c r="I291"/>
      <c r="J291"/>
      <c r="K291"/>
      <c r="L291"/>
      <c r="M291"/>
      <c r="N291"/>
      <c r="O291"/>
      <c r="P291"/>
      <c r="Q291"/>
      <c r="R291"/>
      <c r="S291"/>
      <c r="T291"/>
      <c r="U291"/>
      <c r="V291"/>
      <c r="W291"/>
      <c r="X291" s="43"/>
      <c r="Y291" s="43"/>
      <c r="Z291" s="43"/>
      <c r="AA291" s="43"/>
      <c r="AB291" s="43"/>
      <c r="AC29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c r="G292"/>
      <c r="H292"/>
      <c r="I292"/>
      <c r="J292"/>
      <c r="K292"/>
      <c r="L292"/>
      <c r="M292"/>
      <c r="N292"/>
      <c r="O292"/>
      <c r="P292"/>
      <c r="Q292"/>
      <c r="R292"/>
      <c r="S292"/>
      <c r="T292"/>
      <c r="U292"/>
      <c r="V292"/>
      <c r="W292"/>
      <c r="X292" s="43"/>
      <c r="Y292" s="43"/>
      <c r="Z292" s="43"/>
      <c r="AA292" s="43"/>
      <c r="AB292" s="43"/>
      <c r="AC29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c r="G293"/>
      <c r="H293"/>
      <c r="I293"/>
      <c r="J293"/>
      <c r="K293"/>
      <c r="L293"/>
      <c r="M293"/>
      <c r="N293"/>
      <c r="O293"/>
      <c r="P293"/>
      <c r="Q293"/>
      <c r="R293"/>
      <c r="S293"/>
      <c r="T293"/>
      <c r="U293"/>
      <c r="V293"/>
      <c r="W293"/>
      <c r="X293" s="43"/>
      <c r="Y293" s="43"/>
      <c r="Z293" s="43"/>
      <c r="AA293" s="43"/>
      <c r="AB293" s="43"/>
      <c r="AC29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c r="G294"/>
      <c r="H294"/>
      <c r="I294"/>
      <c r="J294"/>
      <c r="K294"/>
      <c r="L294"/>
      <c r="M294"/>
      <c r="N294"/>
      <c r="O294"/>
      <c r="P294"/>
      <c r="Q294"/>
      <c r="R294"/>
      <c r="S294"/>
      <c r="T294"/>
      <c r="U294"/>
      <c r="V294"/>
      <c r="W294"/>
      <c r="X294" s="43"/>
      <c r="Y294" s="43"/>
      <c r="Z294" s="43"/>
      <c r="AA294" s="43"/>
      <c r="AB294" s="43"/>
      <c r="AC29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c r="G295"/>
      <c r="H295"/>
      <c r="I295"/>
      <c r="J295"/>
      <c r="K295"/>
      <c r="L295"/>
      <c r="M295"/>
      <c r="N295"/>
      <c r="O295"/>
      <c r="P295"/>
      <c r="Q295"/>
      <c r="R295"/>
      <c r="S295"/>
      <c r="T295"/>
      <c r="U295"/>
      <c r="V295"/>
      <c r="W295"/>
      <c r="X295" s="43"/>
      <c r="Y295" s="43"/>
      <c r="Z295" s="43"/>
      <c r="AA295" s="43"/>
      <c r="AB295" s="43"/>
      <c r="AC295"/>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c r="G296"/>
      <c r="H296"/>
      <c r="I296"/>
      <c r="J296"/>
      <c r="K296"/>
      <c r="L296"/>
      <c r="M296"/>
      <c r="N296"/>
      <c r="O296"/>
      <c r="P296"/>
      <c r="Q296"/>
      <c r="R296"/>
      <c r="S296"/>
      <c r="T296"/>
      <c r="U296"/>
      <c r="V296"/>
      <c r="W296"/>
      <c r="X296" s="43"/>
      <c r="Y296" s="43"/>
      <c r="Z296" s="43"/>
      <c r="AA296" s="43"/>
      <c r="AB296" s="43"/>
      <c r="AC296"/>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c r="G297"/>
      <c r="H297"/>
      <c r="I297"/>
      <c r="J297"/>
      <c r="K297"/>
      <c r="L297"/>
      <c r="M297"/>
      <c r="N297"/>
      <c r="O297"/>
      <c r="P297"/>
      <c r="Q297"/>
      <c r="R297"/>
      <c r="S297"/>
      <c r="T297"/>
      <c r="U297"/>
      <c r="V297"/>
      <c r="W297"/>
      <c r="X297" s="43"/>
      <c r="Y297" s="43"/>
      <c r="Z297" s="43"/>
      <c r="AA297" s="43"/>
      <c r="AB297" s="43"/>
      <c r="AC297"/>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c r="G298"/>
      <c r="H298"/>
      <c r="I298"/>
      <c r="J298"/>
      <c r="K298"/>
      <c r="L298"/>
      <c r="M298"/>
      <c r="N298"/>
      <c r="O298"/>
      <c r="P298"/>
      <c r="Q298"/>
      <c r="R298"/>
      <c r="S298"/>
      <c r="T298"/>
      <c r="U298"/>
      <c r="V298"/>
      <c r="W298"/>
      <c r="X298" s="43"/>
      <c r="Y298" s="43"/>
      <c r="Z298" s="43"/>
      <c r="AA298" s="43"/>
      <c r="AB298" s="43"/>
      <c r="AC298"/>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c r="G299"/>
      <c r="H299"/>
      <c r="I299"/>
      <c r="J299"/>
      <c r="K299"/>
      <c r="L299"/>
      <c r="M299"/>
      <c r="N299"/>
      <c r="O299"/>
      <c r="P299"/>
      <c r="Q299"/>
      <c r="R299"/>
      <c r="S299"/>
      <c r="T299"/>
      <c r="U299"/>
      <c r="V299"/>
      <c r="W299"/>
      <c r="X299" s="43"/>
      <c r="Y299" s="43"/>
      <c r="Z299" s="43"/>
      <c r="AA299" s="43"/>
      <c r="AB299" s="43"/>
      <c r="AC29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c r="G300"/>
      <c r="H300"/>
      <c r="I300"/>
      <c r="J300"/>
      <c r="K300"/>
      <c r="L300"/>
      <c r="M300"/>
      <c r="N300"/>
      <c r="O300"/>
      <c r="P300"/>
      <c r="Q300"/>
      <c r="R300"/>
      <c r="S300"/>
      <c r="T300"/>
      <c r="U300"/>
      <c r="V300"/>
      <c r="W300"/>
      <c r="X300" s="43"/>
      <c r="Y300" s="43"/>
      <c r="Z300" s="43"/>
      <c r="AA300" s="43"/>
      <c r="AB300" s="43"/>
      <c r="AC300"/>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c r="G301"/>
      <c r="H301"/>
      <c r="I301"/>
      <c r="J301"/>
      <c r="K301"/>
      <c r="L301"/>
      <c r="M301"/>
      <c r="N301"/>
      <c r="O301"/>
      <c r="P301"/>
      <c r="Q301"/>
      <c r="R301"/>
      <c r="S301"/>
      <c r="T301"/>
      <c r="U301"/>
      <c r="V301"/>
      <c r="W301"/>
      <c r="X301" s="43"/>
      <c r="Y301" s="43"/>
      <c r="Z301" s="43"/>
      <c r="AA301" s="43"/>
      <c r="AB301" s="43"/>
      <c r="AC30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c r="G302"/>
      <c r="H302"/>
      <c r="I302"/>
      <c r="J302"/>
      <c r="K302"/>
      <c r="L302"/>
      <c r="M302"/>
      <c r="N302"/>
      <c r="O302"/>
      <c r="P302"/>
      <c r="Q302"/>
      <c r="R302"/>
      <c r="S302"/>
      <c r="T302"/>
      <c r="U302"/>
      <c r="V302"/>
      <c r="W302"/>
      <c r="X302" s="43"/>
      <c r="Y302" s="43"/>
      <c r="Z302" s="43"/>
      <c r="AA302" s="43"/>
      <c r="AB302" s="43"/>
      <c r="AC30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c r="G303"/>
      <c r="H303"/>
      <c r="I303"/>
      <c r="J303"/>
      <c r="K303"/>
      <c r="L303"/>
      <c r="M303"/>
      <c r="N303"/>
      <c r="O303"/>
      <c r="P303"/>
      <c r="Q303"/>
      <c r="R303"/>
      <c r="S303"/>
      <c r="T303"/>
      <c r="U303"/>
      <c r="V303"/>
      <c r="W303"/>
      <c r="X303" s="43"/>
      <c r="Y303" s="43"/>
      <c r="Z303" s="43"/>
      <c r="AA303" s="43"/>
      <c r="AB303" s="43"/>
      <c r="AC30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c r="G304"/>
      <c r="H304"/>
      <c r="I304"/>
      <c r="J304"/>
      <c r="K304"/>
      <c r="L304"/>
      <c r="M304"/>
      <c r="N304"/>
      <c r="O304"/>
      <c r="P304"/>
      <c r="Q304"/>
      <c r="R304"/>
      <c r="S304"/>
      <c r="T304"/>
      <c r="U304"/>
      <c r="V304"/>
      <c r="W304"/>
      <c r="X304" s="43"/>
      <c r="Y304" s="43"/>
      <c r="Z304" s="43"/>
      <c r="AA304" s="43"/>
      <c r="AB304" s="43"/>
      <c r="AC30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c r="G305"/>
      <c r="H305"/>
      <c r="I305"/>
      <c r="J305"/>
      <c r="K305"/>
      <c r="L305"/>
      <c r="M305"/>
      <c r="N305"/>
      <c r="O305"/>
      <c r="P305"/>
      <c r="Q305"/>
      <c r="R305"/>
      <c r="S305"/>
      <c r="T305"/>
      <c r="U305"/>
      <c r="V305"/>
      <c r="W305"/>
      <c r="X305" s="43"/>
      <c r="Y305" s="43"/>
      <c r="Z305" s="43"/>
      <c r="AA305" s="43"/>
      <c r="AB305" s="43"/>
      <c r="AC305"/>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c r="G306"/>
      <c r="H306"/>
      <c r="I306"/>
      <c r="J306"/>
      <c r="K306"/>
      <c r="L306"/>
      <c r="M306"/>
      <c r="N306"/>
      <c r="O306"/>
      <c r="P306"/>
      <c r="Q306"/>
      <c r="R306"/>
      <c r="S306"/>
      <c r="T306"/>
      <c r="U306"/>
      <c r="V306"/>
      <c r="W306"/>
      <c r="X306" s="43"/>
      <c r="Y306" s="43"/>
      <c r="Z306" s="43"/>
      <c r="AA306" s="43"/>
      <c r="AB306" s="43"/>
      <c r="AC306"/>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c r="G307"/>
      <c r="H307"/>
      <c r="I307"/>
      <c r="J307"/>
      <c r="K307"/>
      <c r="L307"/>
      <c r="M307"/>
      <c r="N307"/>
      <c r="O307"/>
      <c r="P307"/>
      <c r="Q307"/>
      <c r="R307"/>
      <c r="S307"/>
      <c r="T307"/>
      <c r="U307"/>
      <c r="V307"/>
      <c r="W307"/>
      <c r="X307" s="43"/>
      <c r="Y307" s="43"/>
      <c r="Z307" s="43"/>
      <c r="AA307" s="43"/>
      <c r="AB307" s="43"/>
      <c r="AC307"/>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c r="G308"/>
      <c r="H308"/>
      <c r="I308"/>
      <c r="J308"/>
      <c r="K308"/>
      <c r="L308"/>
      <c r="M308"/>
      <c r="N308"/>
      <c r="O308"/>
      <c r="P308"/>
      <c r="Q308"/>
      <c r="R308"/>
      <c r="S308"/>
      <c r="T308"/>
      <c r="U308"/>
      <c r="V308"/>
      <c r="W308"/>
      <c r="X308" s="43"/>
      <c r="Y308" s="43"/>
      <c r="Z308" s="43"/>
      <c r="AA308" s="43"/>
      <c r="AB308" s="43"/>
      <c r="AC308"/>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c r="G309"/>
      <c r="H309"/>
      <c r="I309"/>
      <c r="J309"/>
      <c r="K309"/>
      <c r="L309"/>
      <c r="M309"/>
      <c r="N309"/>
      <c r="O309"/>
      <c r="P309"/>
      <c r="Q309"/>
      <c r="R309"/>
      <c r="S309"/>
      <c r="T309"/>
      <c r="U309"/>
      <c r="V309"/>
      <c r="W309"/>
      <c r="X309" s="43"/>
      <c r="Y309" s="43"/>
      <c r="Z309" s="43"/>
      <c r="AA309" s="43"/>
      <c r="AB309" s="43"/>
      <c r="AC30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c r="G310"/>
      <c r="H310"/>
      <c r="I310"/>
      <c r="J310"/>
      <c r="K310"/>
      <c r="L310"/>
      <c r="M310"/>
      <c r="N310"/>
      <c r="O310"/>
      <c r="P310"/>
      <c r="Q310"/>
      <c r="R310"/>
      <c r="S310"/>
      <c r="T310"/>
      <c r="U310"/>
      <c r="V310"/>
      <c r="W310"/>
      <c r="X310" s="43"/>
      <c r="Y310" s="43"/>
      <c r="Z310" s="43"/>
      <c r="AA310" s="43"/>
      <c r="AB310" s="43"/>
      <c r="AC310"/>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c r="G311"/>
      <c r="H311"/>
      <c r="I311"/>
      <c r="J311"/>
      <c r="K311"/>
      <c r="L311"/>
      <c r="M311"/>
      <c r="N311"/>
      <c r="O311"/>
      <c r="P311"/>
      <c r="Q311"/>
      <c r="R311"/>
      <c r="S311"/>
      <c r="T311"/>
      <c r="U311"/>
      <c r="V311"/>
      <c r="W311"/>
      <c r="X311" s="43"/>
      <c r="Y311" s="43"/>
      <c r="Z311" s="43"/>
      <c r="AA311" s="43"/>
      <c r="AB311" s="43"/>
      <c r="AC31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c r="G312"/>
      <c r="H312"/>
      <c r="I312"/>
      <c r="J312"/>
      <c r="K312"/>
      <c r="L312"/>
      <c r="M312"/>
      <c r="N312"/>
      <c r="O312"/>
      <c r="P312"/>
      <c r="Q312"/>
      <c r="R312"/>
      <c r="S312"/>
      <c r="T312"/>
      <c r="U312"/>
      <c r="V312"/>
      <c r="W312"/>
      <c r="X312" s="43"/>
      <c r="Y312" s="43"/>
      <c r="Z312" s="43"/>
      <c r="AA312" s="43"/>
      <c r="AB312" s="43"/>
      <c r="AC31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c r="G313"/>
      <c r="H313"/>
      <c r="I313"/>
      <c r="J313"/>
      <c r="K313"/>
      <c r="L313"/>
      <c r="M313"/>
      <c r="N313"/>
      <c r="O313"/>
      <c r="P313"/>
      <c r="Q313"/>
      <c r="R313"/>
      <c r="S313"/>
      <c r="T313"/>
      <c r="U313"/>
      <c r="V313"/>
      <c r="W313"/>
      <c r="X313" s="43"/>
      <c r="Y313" s="43"/>
      <c r="Z313" s="43"/>
      <c r="AA313" s="43"/>
      <c r="AB313" s="43"/>
      <c r="AC31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c r="G314"/>
      <c r="H314"/>
      <c r="I314"/>
      <c r="J314"/>
      <c r="K314"/>
      <c r="L314"/>
      <c r="M314"/>
      <c r="N314"/>
      <c r="O314"/>
      <c r="P314"/>
      <c r="Q314"/>
      <c r="R314"/>
      <c r="S314"/>
      <c r="T314"/>
      <c r="U314"/>
      <c r="V314"/>
      <c r="W314"/>
      <c r="X314" s="43"/>
      <c r="Y314" s="43"/>
      <c r="Z314" s="43"/>
      <c r="AA314" s="43"/>
      <c r="AB314" s="43"/>
      <c r="AC31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c r="G315"/>
      <c r="H315"/>
      <c r="I315"/>
      <c r="J315"/>
      <c r="K315"/>
      <c r="L315"/>
      <c r="M315"/>
      <c r="N315"/>
      <c r="O315"/>
      <c r="P315"/>
      <c r="Q315"/>
      <c r="R315"/>
      <c r="S315"/>
      <c r="T315"/>
      <c r="U315"/>
      <c r="V315"/>
      <c r="W315"/>
      <c r="X315" s="43"/>
      <c r="Y315" s="43"/>
      <c r="Z315" s="43"/>
      <c r="AA315" s="43"/>
      <c r="AB315" s="43"/>
      <c r="AC315"/>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c r="G316"/>
      <c r="H316"/>
      <c r="I316"/>
      <c r="J316"/>
      <c r="K316"/>
      <c r="L316"/>
      <c r="M316"/>
      <c r="N316"/>
      <c r="O316"/>
      <c r="P316"/>
      <c r="Q316"/>
      <c r="R316"/>
      <c r="S316"/>
      <c r="T316"/>
      <c r="U316"/>
      <c r="V316"/>
      <c r="W316"/>
      <c r="X316" s="43"/>
      <c r="Y316" s="43"/>
      <c r="Z316" s="43"/>
      <c r="AA316" s="43"/>
      <c r="AB316" s="43"/>
      <c r="AC316"/>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c r="G317"/>
      <c r="H317"/>
      <c r="I317"/>
      <c r="J317"/>
      <c r="K317"/>
      <c r="L317"/>
      <c r="M317"/>
      <c r="N317"/>
      <c r="O317"/>
      <c r="P317"/>
      <c r="Q317"/>
      <c r="R317"/>
      <c r="S317"/>
      <c r="T317"/>
      <c r="U317"/>
      <c r="V317"/>
      <c r="W317"/>
      <c r="X317" s="43"/>
      <c r="Y317" s="43"/>
      <c r="Z317" s="43"/>
      <c r="AA317" s="43"/>
      <c r="AB317" s="43"/>
      <c r="AC317"/>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c r="G318"/>
      <c r="H318"/>
      <c r="I318"/>
      <c r="J318"/>
      <c r="K318"/>
      <c r="L318"/>
      <c r="M318"/>
      <c r="N318"/>
      <c r="O318"/>
      <c r="P318"/>
      <c r="Q318"/>
      <c r="R318"/>
      <c r="S318"/>
      <c r="T318"/>
      <c r="U318"/>
      <c r="V318"/>
      <c r="W318"/>
      <c r="X318" s="43"/>
      <c r="Y318" s="43"/>
      <c r="Z318" s="43"/>
      <c r="AA318" s="43"/>
      <c r="AB318" s="43"/>
      <c r="AC318"/>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c r="G319"/>
      <c r="H319"/>
      <c r="I319"/>
      <c r="J319"/>
      <c r="K319"/>
      <c r="L319"/>
      <c r="M319"/>
      <c r="N319"/>
      <c r="O319"/>
      <c r="P319"/>
      <c r="Q319"/>
      <c r="R319"/>
      <c r="S319"/>
      <c r="T319"/>
      <c r="U319"/>
      <c r="V319"/>
      <c r="W319"/>
      <c r="X319" s="43"/>
      <c r="Y319" s="43"/>
      <c r="Z319" s="43"/>
      <c r="AA319" s="43"/>
      <c r="AB319" s="43"/>
      <c r="AC31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c r="G320"/>
      <c r="H320"/>
      <c r="I320"/>
      <c r="J320"/>
      <c r="K320"/>
      <c r="L320"/>
      <c r="M320"/>
      <c r="N320"/>
      <c r="O320"/>
      <c r="P320"/>
      <c r="Q320"/>
      <c r="R320"/>
      <c r="S320"/>
      <c r="T320"/>
      <c r="U320"/>
      <c r="V320"/>
      <c r="W320"/>
      <c r="X320" s="43"/>
      <c r="Y320" s="43"/>
      <c r="Z320" s="43"/>
      <c r="AA320" s="43"/>
      <c r="AB320" s="43"/>
      <c r="AC320"/>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c r="G321"/>
      <c r="H321"/>
      <c r="I321"/>
      <c r="J321"/>
      <c r="K321"/>
      <c r="L321"/>
      <c r="M321"/>
      <c r="N321"/>
      <c r="O321"/>
      <c r="P321"/>
      <c r="Q321"/>
      <c r="R321"/>
      <c r="S321"/>
      <c r="T321"/>
      <c r="U321"/>
      <c r="V321"/>
      <c r="W321"/>
      <c r="X321" s="43"/>
      <c r="Y321" s="43"/>
      <c r="Z321" s="43"/>
      <c r="AA321" s="43"/>
      <c r="AB321" s="43"/>
      <c r="AC32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c r="G322"/>
      <c r="H322"/>
      <c r="I322"/>
      <c r="J322"/>
      <c r="K322"/>
      <c r="L322"/>
      <c r="M322"/>
      <c r="N322"/>
      <c r="O322"/>
      <c r="P322"/>
      <c r="Q322"/>
      <c r="R322"/>
      <c r="S322"/>
      <c r="T322"/>
      <c r="U322"/>
      <c r="V322"/>
      <c r="W322"/>
      <c r="X322" s="43"/>
      <c r="Y322" s="43"/>
      <c r="Z322" s="43"/>
      <c r="AA322" s="43"/>
      <c r="AB322" s="43"/>
      <c r="AC32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c r="G323"/>
      <c r="H323"/>
      <c r="I323"/>
      <c r="J323"/>
      <c r="K323"/>
      <c r="L323"/>
      <c r="M323"/>
      <c r="N323"/>
      <c r="O323"/>
      <c r="P323"/>
      <c r="Q323"/>
      <c r="R323"/>
      <c r="S323"/>
      <c r="T323"/>
      <c r="U323"/>
      <c r="V323"/>
      <c r="W323"/>
      <c r="X323" s="43"/>
      <c r="Y323" s="43"/>
      <c r="Z323" s="43"/>
      <c r="AA323" s="43"/>
      <c r="AB323" s="43"/>
      <c r="AC32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c r="G324"/>
      <c r="H324"/>
      <c r="I324"/>
      <c r="J324"/>
      <c r="K324"/>
      <c r="L324"/>
      <c r="M324"/>
      <c r="N324"/>
      <c r="O324"/>
      <c r="P324"/>
      <c r="Q324"/>
      <c r="R324"/>
      <c r="S324"/>
      <c r="T324"/>
      <c r="U324"/>
      <c r="V324"/>
      <c r="W324"/>
      <c r="X324" s="43"/>
      <c r="Y324" s="43"/>
      <c r="Z324" s="43"/>
      <c r="AA324" s="43"/>
      <c r="AB324" s="43"/>
      <c r="AC32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c r="G325"/>
      <c r="H325"/>
      <c r="I325"/>
      <c r="J325"/>
      <c r="K325"/>
      <c r="L325"/>
      <c r="M325"/>
      <c r="N325"/>
      <c r="O325"/>
      <c r="P325"/>
      <c r="Q325"/>
      <c r="R325"/>
      <c r="S325"/>
      <c r="T325"/>
      <c r="U325"/>
      <c r="V325"/>
      <c r="W325"/>
      <c r="X325" s="43"/>
      <c r="Y325" s="43"/>
      <c r="Z325" s="43"/>
      <c r="AA325" s="43"/>
      <c r="AB325" s="43"/>
      <c r="AC325"/>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c r="G326"/>
      <c r="H326"/>
      <c r="I326"/>
      <c r="J326"/>
      <c r="K326"/>
      <c r="L326"/>
      <c r="M326"/>
      <c r="N326"/>
      <c r="O326"/>
      <c r="P326"/>
      <c r="Q326"/>
      <c r="R326"/>
      <c r="S326"/>
      <c r="T326"/>
      <c r="U326"/>
      <c r="V326"/>
      <c r="W326"/>
      <c r="X326" s="43"/>
      <c r="Y326" s="43"/>
      <c r="Z326" s="43"/>
      <c r="AA326" s="43"/>
      <c r="AB326" s="43"/>
      <c r="AC326"/>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c r="G327"/>
      <c r="H327"/>
      <c r="I327"/>
      <c r="J327"/>
      <c r="K327"/>
      <c r="L327"/>
      <c r="M327"/>
      <c r="N327"/>
      <c r="O327"/>
      <c r="P327"/>
      <c r="Q327"/>
      <c r="R327"/>
      <c r="S327"/>
      <c r="T327"/>
      <c r="U327"/>
      <c r="V327"/>
      <c r="W327"/>
      <c r="X327" s="43"/>
      <c r="Y327" s="43"/>
      <c r="Z327" s="43"/>
      <c r="AA327" s="43"/>
      <c r="AB327" s="43"/>
      <c r="AC327"/>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c r="G328"/>
      <c r="H328"/>
      <c r="I328"/>
      <c r="J328"/>
      <c r="K328"/>
      <c r="L328"/>
      <c r="M328"/>
      <c r="N328"/>
      <c r="O328"/>
      <c r="P328"/>
      <c r="Q328"/>
      <c r="R328"/>
      <c r="S328"/>
      <c r="T328"/>
      <c r="U328"/>
      <c r="V328"/>
      <c r="W328"/>
      <c r="X328" s="43"/>
      <c r="Y328" s="43"/>
      <c r="Z328" s="43"/>
      <c r="AA328" s="43"/>
      <c r="AB328" s="43"/>
      <c r="AC328"/>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c r="G329"/>
      <c r="H329"/>
      <c r="I329"/>
      <c r="J329"/>
      <c r="K329"/>
      <c r="L329"/>
      <c r="M329"/>
      <c r="N329"/>
      <c r="O329"/>
      <c r="P329"/>
      <c r="Q329"/>
      <c r="R329"/>
      <c r="S329"/>
      <c r="T329"/>
      <c r="U329"/>
      <c r="V329"/>
      <c r="W329"/>
      <c r="X329" s="43"/>
      <c r="Y329" s="43"/>
      <c r="Z329" s="43"/>
      <c r="AA329" s="43"/>
      <c r="AB329" s="43"/>
      <c r="AC32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c r="G330"/>
      <c r="H330"/>
      <c r="I330"/>
      <c r="J330"/>
      <c r="K330"/>
      <c r="L330"/>
      <c r="M330"/>
      <c r="N330"/>
      <c r="O330"/>
      <c r="P330"/>
      <c r="Q330"/>
      <c r="R330"/>
      <c r="S330"/>
      <c r="T330"/>
      <c r="U330"/>
      <c r="V330"/>
      <c r="W330"/>
      <c r="X330" s="43"/>
      <c r="Y330" s="43"/>
      <c r="Z330" s="43"/>
      <c r="AA330" s="43"/>
      <c r="AB330" s="43"/>
      <c r="AC330"/>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c r="G331"/>
      <c r="H331"/>
      <c r="I331"/>
      <c r="J331"/>
      <c r="K331"/>
      <c r="L331"/>
      <c r="M331"/>
      <c r="N331"/>
      <c r="O331"/>
      <c r="P331"/>
      <c r="Q331"/>
      <c r="R331"/>
      <c r="S331"/>
      <c r="T331"/>
      <c r="U331"/>
      <c r="V331"/>
      <c r="W331"/>
      <c r="X331" s="43"/>
      <c r="Y331" s="43"/>
      <c r="Z331" s="43"/>
      <c r="AA331" s="43"/>
      <c r="AB331" s="43"/>
      <c r="AC33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c r="G332"/>
      <c r="H332"/>
      <c r="I332"/>
      <c r="J332"/>
      <c r="K332"/>
      <c r="L332"/>
      <c r="M332"/>
      <c r="N332"/>
      <c r="O332"/>
      <c r="P332"/>
      <c r="Q332"/>
      <c r="R332"/>
      <c r="S332"/>
      <c r="T332"/>
      <c r="U332"/>
      <c r="V332"/>
      <c r="W332"/>
      <c r="X332" s="43"/>
      <c r="Y332" s="43"/>
      <c r="Z332" s="43"/>
      <c r="AA332" s="43"/>
      <c r="AB332" s="43"/>
      <c r="AC3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c r="G333"/>
      <c r="H333"/>
      <c r="I333"/>
      <c r="J333"/>
      <c r="K333"/>
      <c r="L333"/>
      <c r="M333"/>
      <c r="N333"/>
      <c r="O333"/>
      <c r="P333"/>
      <c r="Q333"/>
      <c r="R333"/>
      <c r="S333"/>
      <c r="T333"/>
      <c r="U333"/>
      <c r="V333"/>
      <c r="W333"/>
      <c r="X333" s="43"/>
      <c r="Y333" s="43"/>
      <c r="Z333" s="43"/>
      <c r="AA333" s="43"/>
      <c r="AB333" s="43"/>
      <c r="AC33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c r="G334"/>
      <c r="H334"/>
      <c r="I334"/>
      <c r="J334"/>
      <c r="K334"/>
      <c r="L334"/>
      <c r="M334"/>
      <c r="N334"/>
      <c r="O334"/>
      <c r="P334"/>
      <c r="Q334"/>
      <c r="R334"/>
      <c r="S334"/>
      <c r="T334"/>
      <c r="U334"/>
      <c r="V334"/>
      <c r="W334"/>
      <c r="X334" s="43"/>
      <c r="Y334" s="43"/>
      <c r="Z334" s="43"/>
      <c r="AA334" s="43"/>
      <c r="AB334" s="43"/>
      <c r="AC33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c r="G335"/>
      <c r="H335"/>
      <c r="I335"/>
      <c r="J335"/>
      <c r="K335"/>
      <c r="L335"/>
      <c r="M335"/>
      <c r="N335"/>
      <c r="O335"/>
      <c r="P335"/>
      <c r="Q335"/>
      <c r="R335"/>
      <c r="S335"/>
      <c r="T335"/>
      <c r="U335"/>
      <c r="V335"/>
      <c r="W335"/>
      <c r="X335" s="43"/>
      <c r="Y335" s="43"/>
      <c r="Z335" s="43"/>
      <c r="AA335" s="43"/>
      <c r="AB335" s="43"/>
      <c r="AC335"/>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c r="G336"/>
      <c r="H336"/>
      <c r="I336"/>
      <c r="J336"/>
      <c r="K336"/>
      <c r="L336"/>
      <c r="M336"/>
      <c r="N336"/>
      <c r="O336"/>
      <c r="P336"/>
      <c r="Q336"/>
      <c r="R336"/>
      <c r="S336"/>
      <c r="T336"/>
      <c r="U336"/>
      <c r="V336"/>
      <c r="W336"/>
      <c r="X336" s="43"/>
      <c r="Y336" s="43"/>
      <c r="Z336" s="43"/>
      <c r="AA336" s="43"/>
      <c r="AB336" s="43"/>
      <c r="AC336"/>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c r="G337"/>
      <c r="H337"/>
      <c r="I337"/>
      <c r="J337"/>
      <c r="K337"/>
      <c r="L337"/>
      <c r="M337"/>
      <c r="N337"/>
      <c r="O337"/>
      <c r="P337"/>
      <c r="Q337"/>
      <c r="R337"/>
      <c r="S337"/>
      <c r="T337"/>
      <c r="U337"/>
      <c r="V337"/>
      <c r="W337"/>
      <c r="X337" s="43"/>
      <c r="Y337" s="43"/>
      <c r="Z337" s="43"/>
      <c r="AA337" s="43"/>
      <c r="AB337" s="43"/>
      <c r="AC337"/>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c r="G338"/>
      <c r="H338"/>
      <c r="I338"/>
      <c r="J338"/>
      <c r="K338"/>
      <c r="L338"/>
      <c r="M338"/>
      <c r="N338"/>
      <c r="O338"/>
      <c r="P338"/>
      <c r="Q338"/>
      <c r="R338"/>
      <c r="S338"/>
      <c r="T338"/>
      <c r="U338"/>
      <c r="V338"/>
      <c r="W338"/>
      <c r="X338" s="43"/>
      <c r="Y338" s="43"/>
      <c r="Z338" s="43"/>
      <c r="AA338" s="43"/>
      <c r="AB338" s="43"/>
      <c r="AC338"/>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c r="G339"/>
      <c r="H339"/>
      <c r="I339"/>
      <c r="J339"/>
      <c r="K339"/>
      <c r="L339"/>
      <c r="M339"/>
      <c r="N339"/>
      <c r="O339"/>
      <c r="P339"/>
      <c r="Q339"/>
      <c r="R339"/>
      <c r="S339"/>
      <c r="T339"/>
      <c r="U339"/>
      <c r="V339"/>
      <c r="W339"/>
      <c r="X339" s="43"/>
      <c r="Y339" s="43"/>
      <c r="Z339" s="43"/>
      <c r="AA339" s="43"/>
      <c r="AB339" s="43"/>
      <c r="AC33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c r="G340"/>
      <c r="H340"/>
      <c r="I340"/>
      <c r="J340"/>
      <c r="K340"/>
      <c r="L340"/>
      <c r="M340"/>
      <c r="N340"/>
      <c r="O340"/>
      <c r="P340"/>
      <c r="Q340"/>
      <c r="R340"/>
      <c r="S340"/>
      <c r="T340"/>
      <c r="U340"/>
      <c r="V340"/>
      <c r="W340"/>
      <c r="X340" s="43"/>
      <c r="Y340" s="43"/>
      <c r="Z340" s="43"/>
      <c r="AA340" s="43"/>
      <c r="AB340" s="43"/>
      <c r="AC340"/>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c r="G341"/>
      <c r="H341"/>
      <c r="I341"/>
      <c r="J341"/>
      <c r="K341"/>
      <c r="L341"/>
      <c r="M341"/>
      <c r="N341"/>
      <c r="O341"/>
      <c r="P341"/>
      <c r="Q341"/>
      <c r="R341"/>
      <c r="S341"/>
      <c r="T341"/>
      <c r="U341"/>
      <c r="V341"/>
      <c r="W341"/>
      <c r="X341" s="43"/>
      <c r="Y341" s="43"/>
      <c r="Z341" s="43"/>
      <c r="AA341" s="43"/>
      <c r="AB341" s="43"/>
      <c r="AC34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c r="G342"/>
      <c r="H342"/>
      <c r="I342"/>
      <c r="J342"/>
      <c r="K342"/>
      <c r="L342"/>
      <c r="M342"/>
      <c r="N342"/>
      <c r="O342"/>
      <c r="P342"/>
      <c r="Q342"/>
      <c r="R342"/>
      <c r="S342"/>
      <c r="T342"/>
      <c r="U342"/>
      <c r="V342"/>
      <c r="W342"/>
      <c r="X342" s="43"/>
      <c r="Y342" s="43"/>
      <c r="Z342" s="43"/>
      <c r="AA342" s="43"/>
      <c r="AB342" s="43"/>
      <c r="AC34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c r="G343"/>
      <c r="H343"/>
      <c r="I343"/>
      <c r="J343"/>
      <c r="K343"/>
      <c r="L343"/>
      <c r="M343"/>
      <c r="N343"/>
      <c r="O343"/>
      <c r="P343"/>
      <c r="Q343"/>
      <c r="R343"/>
      <c r="S343"/>
      <c r="T343"/>
      <c r="U343"/>
      <c r="V343"/>
      <c r="W343"/>
      <c r="X343" s="43"/>
      <c r="Y343" s="43"/>
      <c r="Z343" s="43"/>
      <c r="AA343" s="43"/>
      <c r="AB343" s="43"/>
      <c r="AC34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c r="G344"/>
      <c r="H344"/>
      <c r="I344"/>
      <c r="J344"/>
      <c r="K344"/>
      <c r="L344"/>
      <c r="M344"/>
      <c r="N344"/>
      <c r="O344"/>
      <c r="P344"/>
      <c r="Q344"/>
      <c r="R344"/>
      <c r="S344"/>
      <c r="T344"/>
      <c r="U344"/>
      <c r="V344"/>
      <c r="W344"/>
      <c r="X344" s="43"/>
      <c r="Y344" s="43"/>
      <c r="Z344" s="43"/>
      <c r="AA344" s="43"/>
      <c r="AB344" s="43"/>
      <c r="AC34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c r="G345"/>
      <c r="H345"/>
      <c r="I345"/>
      <c r="J345"/>
      <c r="K345"/>
      <c r="L345"/>
      <c r="M345"/>
      <c r="N345"/>
      <c r="O345"/>
      <c r="P345"/>
      <c r="Q345"/>
      <c r="R345"/>
      <c r="S345"/>
      <c r="T345"/>
      <c r="U345"/>
      <c r="V345"/>
      <c r="W345"/>
      <c r="X345" s="43"/>
      <c r="Y345" s="43"/>
      <c r="Z345" s="43"/>
      <c r="AA345" s="43"/>
      <c r="AB345" s="43"/>
      <c r="AC345"/>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c r="G346"/>
      <c r="H346"/>
      <c r="I346"/>
      <c r="J346"/>
      <c r="K346"/>
      <c r="L346"/>
      <c r="M346"/>
      <c r="N346"/>
      <c r="O346"/>
      <c r="P346"/>
      <c r="Q346"/>
      <c r="R346"/>
      <c r="S346"/>
      <c r="T346"/>
      <c r="U346"/>
      <c r="V346"/>
      <c r="W346"/>
      <c r="X346" s="43"/>
      <c r="Y346" s="43"/>
      <c r="Z346" s="43"/>
      <c r="AA346" s="43"/>
      <c r="AB346" s="43"/>
      <c r="AC346"/>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c r="G347"/>
      <c r="H347"/>
      <c r="I347"/>
      <c r="J347"/>
      <c r="K347"/>
      <c r="L347"/>
      <c r="M347"/>
      <c r="N347"/>
      <c r="O347"/>
      <c r="P347"/>
      <c r="Q347"/>
      <c r="R347"/>
      <c r="S347"/>
      <c r="T347"/>
      <c r="U347"/>
      <c r="V347"/>
      <c r="W347"/>
      <c r="X347" s="43"/>
      <c r="Y347" s="43"/>
      <c r="Z347" s="43"/>
      <c r="AA347" s="43"/>
      <c r="AB347" s="43"/>
      <c r="AC347"/>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c r="G348"/>
      <c r="H348"/>
      <c r="I348"/>
      <c r="J348"/>
      <c r="K348"/>
      <c r="L348"/>
      <c r="M348"/>
      <c r="N348"/>
      <c r="O348"/>
      <c r="P348"/>
      <c r="Q348"/>
      <c r="R348"/>
      <c r="S348"/>
      <c r="T348"/>
      <c r="U348"/>
      <c r="V348"/>
      <c r="W348"/>
      <c r="X348" s="43"/>
      <c r="Y348" s="43"/>
      <c r="Z348" s="43"/>
      <c r="AA348" s="43"/>
      <c r="AB348" s="43"/>
      <c r="AC348"/>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c r="G349"/>
      <c r="H349"/>
      <c r="I349"/>
      <c r="J349"/>
      <c r="K349"/>
      <c r="L349"/>
      <c r="M349"/>
      <c r="N349"/>
      <c r="O349"/>
      <c r="P349"/>
      <c r="Q349"/>
      <c r="R349"/>
      <c r="S349"/>
      <c r="T349"/>
      <c r="U349"/>
      <c r="V349"/>
      <c r="W349"/>
      <c r="X349" s="43"/>
      <c r="Y349" s="43"/>
      <c r="Z349" s="43"/>
      <c r="AA349" s="43"/>
      <c r="AB349" s="43"/>
      <c r="AC34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c r="G350"/>
      <c r="H350"/>
      <c r="I350"/>
      <c r="J350"/>
      <c r="K350"/>
      <c r="L350"/>
      <c r="M350"/>
      <c r="N350"/>
      <c r="O350"/>
      <c r="P350"/>
      <c r="Q350"/>
      <c r="R350"/>
      <c r="S350"/>
      <c r="T350"/>
      <c r="U350"/>
      <c r="V350"/>
      <c r="W350"/>
      <c r="X350" s="43"/>
      <c r="Y350" s="43"/>
      <c r="Z350" s="43"/>
      <c r="AA350" s="43"/>
      <c r="AB350" s="43"/>
      <c r="AC350"/>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c r="G351"/>
      <c r="H351"/>
      <c r="I351"/>
      <c r="J351"/>
      <c r="K351"/>
      <c r="L351"/>
      <c r="M351"/>
      <c r="N351"/>
      <c r="O351"/>
      <c r="P351"/>
      <c r="Q351"/>
      <c r="R351"/>
      <c r="S351"/>
      <c r="T351"/>
      <c r="U351"/>
      <c r="V351"/>
      <c r="W351"/>
      <c r="X351" s="43"/>
      <c r="Y351" s="43"/>
      <c r="Z351" s="43"/>
      <c r="AA351" s="43"/>
      <c r="AB351" s="43"/>
      <c r="AC35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c r="G352"/>
      <c r="H352"/>
      <c r="I352"/>
      <c r="J352"/>
      <c r="K352"/>
      <c r="L352"/>
      <c r="M352"/>
      <c r="N352"/>
      <c r="O352"/>
      <c r="P352"/>
      <c r="Q352"/>
      <c r="R352"/>
      <c r="S352"/>
      <c r="T352"/>
      <c r="U352"/>
      <c r="V352"/>
      <c r="W352"/>
      <c r="X352" s="43"/>
      <c r="Y352" s="43"/>
      <c r="Z352" s="43"/>
      <c r="AA352" s="43"/>
      <c r="AB352" s="43"/>
      <c r="AC35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c r="G353"/>
      <c r="H353"/>
      <c r="I353"/>
      <c r="J353"/>
      <c r="K353"/>
      <c r="L353"/>
      <c r="M353"/>
      <c r="N353"/>
      <c r="O353"/>
      <c r="P353"/>
      <c r="Q353"/>
      <c r="R353"/>
      <c r="S353"/>
      <c r="T353"/>
      <c r="U353"/>
      <c r="V353"/>
      <c r="W353"/>
      <c r="X353" s="43"/>
      <c r="Y353" s="43"/>
      <c r="Z353" s="43"/>
      <c r="AA353" s="43"/>
      <c r="AB353" s="43"/>
      <c r="AC353"/>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c r="G354"/>
      <c r="H354"/>
      <c r="I354"/>
      <c r="J354"/>
      <c r="K354"/>
      <c r="L354"/>
      <c r="M354"/>
      <c r="N354"/>
      <c r="O354"/>
      <c r="P354"/>
      <c r="Q354"/>
      <c r="R354"/>
      <c r="S354"/>
      <c r="T354"/>
      <c r="U354"/>
      <c r="V354"/>
      <c r="W354"/>
      <c r="X354" s="43"/>
      <c r="Y354" s="43"/>
      <c r="Z354" s="43"/>
      <c r="AA354" s="43"/>
      <c r="AB354" s="43"/>
      <c r="AC35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c r="G355"/>
      <c r="H355"/>
      <c r="I355"/>
      <c r="J355"/>
      <c r="K355"/>
      <c r="L355"/>
      <c r="M355"/>
      <c r="N355"/>
      <c r="O355"/>
      <c r="P355"/>
      <c r="Q355"/>
      <c r="R355"/>
      <c r="S355"/>
      <c r="T355"/>
      <c r="U355"/>
      <c r="V355"/>
      <c r="W355"/>
      <c r="X355" s="43"/>
      <c r="Y355" s="43"/>
      <c r="Z355" s="43"/>
      <c r="AA355" s="43"/>
      <c r="AB355" s="43"/>
      <c r="AC355"/>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c r="G356"/>
      <c r="H356"/>
      <c r="I356"/>
      <c r="J356"/>
      <c r="K356"/>
      <c r="L356"/>
      <c r="M356"/>
      <c r="N356"/>
      <c r="O356"/>
      <c r="P356"/>
      <c r="Q356"/>
      <c r="R356"/>
      <c r="S356"/>
      <c r="T356"/>
      <c r="U356"/>
      <c r="V356"/>
      <c r="W356"/>
      <c r="X356" s="43"/>
      <c r="Y356" s="43"/>
      <c r="Z356" s="43"/>
      <c r="AA356" s="43"/>
      <c r="AB356" s="43"/>
      <c r="AC356"/>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c r="G357"/>
      <c r="H357"/>
      <c r="I357"/>
      <c r="J357"/>
      <c r="K357"/>
      <c r="L357"/>
      <c r="M357"/>
      <c r="N357"/>
      <c r="O357"/>
      <c r="P357"/>
      <c r="Q357"/>
      <c r="R357"/>
      <c r="S357"/>
      <c r="T357"/>
      <c r="U357"/>
      <c r="V357"/>
      <c r="W357"/>
      <c r="X357" s="43"/>
      <c r="Y357" s="43"/>
      <c r="Z357" s="43"/>
      <c r="AA357" s="43"/>
      <c r="AB357" s="43"/>
      <c r="AC357"/>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c r="G358"/>
      <c r="H358"/>
      <c r="I358"/>
      <c r="J358"/>
      <c r="K358"/>
      <c r="L358"/>
      <c r="M358"/>
      <c r="N358"/>
      <c r="O358"/>
      <c r="P358"/>
      <c r="Q358"/>
      <c r="R358"/>
      <c r="S358"/>
      <c r="T358"/>
      <c r="U358"/>
      <c r="V358"/>
      <c r="W358"/>
      <c r="X358" s="43"/>
      <c r="Y358" s="43"/>
      <c r="Z358" s="43"/>
      <c r="AA358" s="43"/>
      <c r="AB358" s="43"/>
      <c r="AC358"/>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c r="G359"/>
      <c r="H359"/>
      <c r="I359"/>
      <c r="J359"/>
      <c r="K359"/>
      <c r="L359"/>
      <c r="M359"/>
      <c r="N359"/>
      <c r="O359"/>
      <c r="P359"/>
      <c r="Q359"/>
      <c r="R359"/>
      <c r="S359"/>
      <c r="T359"/>
      <c r="U359"/>
      <c r="V359"/>
      <c r="W359"/>
      <c r="X359" s="43"/>
      <c r="Y359" s="43"/>
      <c r="Z359" s="43"/>
      <c r="AA359" s="43"/>
      <c r="AB359" s="43"/>
      <c r="AC3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c r="G360"/>
      <c r="H360"/>
      <c r="I360"/>
      <c r="J360"/>
      <c r="K360"/>
      <c r="L360"/>
      <c r="M360"/>
      <c r="N360"/>
      <c r="O360"/>
      <c r="P360"/>
      <c r="Q360"/>
      <c r="R360"/>
      <c r="S360"/>
      <c r="T360"/>
      <c r="U360"/>
      <c r="V360"/>
      <c r="W360"/>
      <c r="X360" s="43"/>
      <c r="Y360" s="43"/>
      <c r="Z360" s="43"/>
      <c r="AA360" s="43"/>
      <c r="AB360" s="43"/>
      <c r="AC360"/>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c r="G361"/>
      <c r="H361"/>
      <c r="I361"/>
      <c r="J361"/>
      <c r="K361"/>
      <c r="L361"/>
      <c r="M361"/>
      <c r="N361"/>
      <c r="O361"/>
      <c r="P361"/>
      <c r="Q361"/>
      <c r="R361"/>
      <c r="S361"/>
      <c r="T361"/>
      <c r="U361"/>
      <c r="V361"/>
      <c r="W361"/>
      <c r="X361" s="43"/>
      <c r="Y361" s="43"/>
      <c r="Z361" s="43"/>
      <c r="AA361" s="43"/>
      <c r="AB361" s="43"/>
      <c r="AC36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c r="G362"/>
      <c r="H362"/>
      <c r="I362"/>
      <c r="J362"/>
      <c r="K362"/>
      <c r="L362"/>
      <c r="M362"/>
      <c r="N362"/>
      <c r="O362"/>
      <c r="P362"/>
      <c r="Q362"/>
      <c r="R362"/>
      <c r="S362"/>
      <c r="T362"/>
      <c r="U362"/>
      <c r="V362"/>
      <c r="W362"/>
      <c r="X362" s="43"/>
      <c r="Y362" s="43"/>
      <c r="Z362" s="43"/>
      <c r="AA362" s="43"/>
      <c r="AB362" s="43"/>
      <c r="AC36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c r="G363"/>
      <c r="H363"/>
      <c r="I363"/>
      <c r="J363"/>
      <c r="K363"/>
      <c r="L363"/>
      <c r="M363"/>
      <c r="N363"/>
      <c r="O363"/>
      <c r="P363"/>
      <c r="Q363"/>
      <c r="R363"/>
      <c r="S363"/>
      <c r="T363"/>
      <c r="U363"/>
      <c r="V363"/>
      <c r="W363"/>
      <c r="X363" s="43"/>
      <c r="Y363" s="43"/>
      <c r="Z363" s="43"/>
      <c r="AA363" s="43"/>
      <c r="AB363" s="43"/>
      <c r="AC363"/>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c r="G364"/>
      <c r="H364"/>
      <c r="I364"/>
      <c r="J364"/>
      <c r="K364"/>
      <c r="L364"/>
      <c r="M364"/>
      <c r="N364"/>
      <c r="O364"/>
      <c r="P364"/>
      <c r="Q364"/>
      <c r="R364"/>
      <c r="S364"/>
      <c r="T364"/>
      <c r="U364"/>
      <c r="V364"/>
      <c r="W364"/>
      <c r="X364" s="43"/>
      <c r="Y364" s="43"/>
      <c r="Z364" s="43"/>
      <c r="AA364" s="43"/>
      <c r="AB364" s="43"/>
      <c r="AC3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c r="G365"/>
      <c r="H365"/>
      <c r="I365"/>
      <c r="J365"/>
      <c r="K365"/>
      <c r="L365"/>
      <c r="M365"/>
      <c r="N365"/>
      <c r="O365"/>
      <c r="P365"/>
      <c r="Q365"/>
      <c r="R365"/>
      <c r="S365"/>
      <c r="T365"/>
      <c r="U365"/>
      <c r="V365"/>
      <c r="W365"/>
      <c r="X365" s="43"/>
      <c r="Y365" s="43"/>
      <c r="Z365" s="43"/>
      <c r="AA365" s="43"/>
      <c r="AB365" s="43"/>
      <c r="AC365"/>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c r="G366"/>
      <c r="H366"/>
      <c r="I366"/>
      <c r="J366"/>
      <c r="K366"/>
      <c r="L366"/>
      <c r="M366"/>
      <c r="N366"/>
      <c r="O366"/>
      <c r="P366"/>
      <c r="Q366"/>
      <c r="R366"/>
      <c r="S366"/>
      <c r="T366"/>
      <c r="U366"/>
      <c r="V366"/>
      <c r="W366"/>
      <c r="X366" s="43"/>
      <c r="Y366" s="43"/>
      <c r="Z366" s="43"/>
      <c r="AA366" s="43"/>
      <c r="AB366" s="43"/>
      <c r="AC366"/>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c r="G367"/>
      <c r="H367"/>
      <c r="I367"/>
      <c r="J367"/>
      <c r="K367"/>
      <c r="L367"/>
      <c r="M367"/>
      <c r="N367"/>
      <c r="O367"/>
      <c r="P367"/>
      <c r="Q367"/>
      <c r="R367"/>
      <c r="S367"/>
      <c r="T367"/>
      <c r="U367"/>
      <c r="V367"/>
      <c r="W367"/>
      <c r="X367" s="43"/>
      <c r="Y367" s="43"/>
      <c r="Z367" s="43"/>
      <c r="AA367" s="43"/>
      <c r="AB367" s="43"/>
      <c r="AC367"/>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c r="G368"/>
      <c r="H368"/>
      <c r="I368"/>
      <c r="J368"/>
      <c r="K368"/>
      <c r="L368"/>
      <c r="M368"/>
      <c r="N368"/>
      <c r="O368"/>
      <c r="P368"/>
      <c r="Q368"/>
      <c r="R368"/>
      <c r="S368"/>
      <c r="T368"/>
      <c r="U368"/>
      <c r="V368"/>
      <c r="W368"/>
      <c r="X368" s="43"/>
      <c r="Y368" s="43"/>
      <c r="Z368" s="43"/>
      <c r="AA368" s="43"/>
      <c r="AB368" s="43"/>
      <c r="AC368"/>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c r="G369"/>
      <c r="H369"/>
      <c r="I369"/>
      <c r="J369"/>
      <c r="K369"/>
      <c r="L369"/>
      <c r="M369"/>
      <c r="N369"/>
      <c r="O369"/>
      <c r="P369"/>
      <c r="Q369"/>
      <c r="R369"/>
      <c r="S369"/>
      <c r="T369"/>
      <c r="U369"/>
      <c r="V369"/>
      <c r="W369"/>
      <c r="X369" s="43"/>
      <c r="Y369" s="43"/>
      <c r="Z369" s="43"/>
      <c r="AA369" s="43"/>
      <c r="AB369" s="43"/>
      <c r="AC36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c r="G370"/>
      <c r="H370"/>
      <c r="I370"/>
      <c r="J370"/>
      <c r="K370"/>
      <c r="L370"/>
      <c r="M370"/>
      <c r="N370"/>
      <c r="O370"/>
      <c r="P370"/>
      <c r="Q370"/>
      <c r="R370"/>
      <c r="S370"/>
      <c r="T370"/>
      <c r="U370"/>
      <c r="V370"/>
      <c r="W370"/>
      <c r="X370" s="43"/>
      <c r="Y370" s="43"/>
      <c r="Z370" s="43"/>
      <c r="AA370" s="43"/>
      <c r="AB370" s="43"/>
      <c r="AC370"/>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c r="G371"/>
      <c r="H371"/>
      <c r="I371"/>
      <c r="J371"/>
      <c r="K371"/>
      <c r="L371"/>
      <c r="M371"/>
      <c r="N371"/>
      <c r="O371"/>
      <c r="P371"/>
      <c r="Q371"/>
      <c r="R371"/>
      <c r="S371"/>
      <c r="T371"/>
      <c r="U371"/>
      <c r="V371"/>
      <c r="W371"/>
      <c r="X371" s="43"/>
      <c r="Y371" s="43"/>
      <c r="Z371" s="43"/>
      <c r="AA371" s="43"/>
      <c r="AB371" s="43"/>
      <c r="AC37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c r="G372"/>
      <c r="H372"/>
      <c r="I372"/>
      <c r="J372"/>
      <c r="K372"/>
      <c r="L372"/>
      <c r="M372"/>
      <c r="N372"/>
      <c r="O372"/>
      <c r="P372"/>
      <c r="Q372"/>
      <c r="R372"/>
      <c r="S372"/>
      <c r="T372"/>
      <c r="U372"/>
      <c r="V372"/>
      <c r="W372"/>
      <c r="X372" s="43"/>
      <c r="Y372" s="43"/>
      <c r="Z372" s="43"/>
      <c r="AA372" s="43"/>
      <c r="AB372" s="43"/>
      <c r="AC37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c r="G373"/>
      <c r="H373"/>
      <c r="I373"/>
      <c r="J373"/>
      <c r="K373"/>
      <c r="L373"/>
      <c r="M373"/>
      <c r="N373"/>
      <c r="O373"/>
      <c r="P373"/>
      <c r="Q373"/>
      <c r="R373"/>
      <c r="S373"/>
      <c r="T373"/>
      <c r="U373"/>
      <c r="V373"/>
      <c r="W373"/>
      <c r="X373" s="43"/>
      <c r="Y373" s="43"/>
      <c r="Z373" s="43"/>
      <c r="AA373" s="43"/>
      <c r="AB373" s="43"/>
      <c r="AC373"/>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c r="G374"/>
      <c r="H374"/>
      <c r="I374"/>
      <c r="J374"/>
      <c r="K374"/>
      <c r="L374"/>
      <c r="M374"/>
      <c r="N374"/>
      <c r="O374"/>
      <c r="P374"/>
      <c r="Q374"/>
      <c r="R374"/>
      <c r="S374"/>
      <c r="T374"/>
      <c r="U374"/>
      <c r="V374"/>
      <c r="W374"/>
      <c r="X374" s="43"/>
      <c r="Y374" s="43"/>
      <c r="Z374" s="43"/>
      <c r="AA374" s="43"/>
      <c r="AB374" s="43"/>
      <c r="AC37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c r="G375"/>
      <c r="H375"/>
      <c r="I375"/>
      <c r="J375"/>
      <c r="K375"/>
      <c r="L375"/>
      <c r="M375"/>
      <c r="N375"/>
      <c r="O375"/>
      <c r="P375"/>
      <c r="Q375"/>
      <c r="R375"/>
      <c r="S375"/>
      <c r="T375"/>
      <c r="U375"/>
      <c r="V375"/>
      <c r="W375"/>
      <c r="X375" s="43"/>
      <c r="Y375" s="43"/>
      <c r="Z375" s="43"/>
      <c r="AA375" s="43"/>
      <c r="AB375" s="43"/>
      <c r="AC375"/>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c r="G376"/>
      <c r="H376"/>
      <c r="I376"/>
      <c r="J376"/>
      <c r="K376"/>
      <c r="L376"/>
      <c r="M376"/>
      <c r="N376"/>
      <c r="O376"/>
      <c r="P376"/>
      <c r="Q376"/>
      <c r="R376"/>
      <c r="S376"/>
      <c r="T376"/>
      <c r="U376"/>
      <c r="V376"/>
      <c r="W376"/>
      <c r="X376" s="43"/>
      <c r="Y376" s="43"/>
      <c r="Z376" s="43"/>
      <c r="AA376" s="43"/>
      <c r="AB376" s="43"/>
      <c r="AC376"/>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c r="G377"/>
      <c r="H377"/>
      <c r="I377"/>
      <c r="J377"/>
      <c r="K377"/>
      <c r="L377"/>
      <c r="M377"/>
      <c r="N377"/>
      <c r="O377"/>
      <c r="P377"/>
      <c r="Q377"/>
      <c r="R377"/>
      <c r="S377"/>
      <c r="T377"/>
      <c r="U377"/>
      <c r="V377"/>
      <c r="W377"/>
      <c r="X377" s="43"/>
      <c r="Y377" s="43"/>
      <c r="Z377" s="43"/>
      <c r="AA377" s="43"/>
      <c r="AB377" s="43"/>
      <c r="AC377"/>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c r="G378"/>
      <c r="H378"/>
      <c r="I378"/>
      <c r="J378"/>
      <c r="K378"/>
      <c r="L378"/>
      <c r="M378"/>
      <c r="N378"/>
      <c r="O378"/>
      <c r="P378"/>
      <c r="Q378"/>
      <c r="R378"/>
      <c r="S378"/>
      <c r="T378"/>
      <c r="U378"/>
      <c r="V378"/>
      <c r="W378"/>
      <c r="X378" s="43"/>
      <c r="Y378" s="43"/>
      <c r="Z378" s="43"/>
      <c r="AA378" s="43"/>
      <c r="AB378" s="43"/>
      <c r="AC378"/>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c r="G379"/>
      <c r="H379"/>
      <c r="I379"/>
      <c r="J379"/>
      <c r="K379"/>
      <c r="L379"/>
      <c r="M379"/>
      <c r="N379"/>
      <c r="O379"/>
      <c r="P379"/>
      <c r="Q379"/>
      <c r="R379"/>
      <c r="S379"/>
      <c r="T379"/>
      <c r="U379"/>
      <c r="V379"/>
      <c r="W379"/>
      <c r="X379" s="43"/>
      <c r="Y379" s="43"/>
      <c r="Z379" s="43"/>
      <c r="AA379" s="43"/>
      <c r="AB379" s="43"/>
      <c r="AC37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c r="G380"/>
      <c r="H380"/>
      <c r="I380"/>
      <c r="J380"/>
      <c r="K380"/>
      <c r="L380"/>
      <c r="M380"/>
      <c r="N380"/>
      <c r="O380"/>
      <c r="P380"/>
      <c r="Q380"/>
      <c r="R380"/>
      <c r="S380"/>
      <c r="T380"/>
      <c r="U380"/>
      <c r="V380"/>
      <c r="W380"/>
      <c r="X380" s="43"/>
      <c r="Y380" s="43"/>
      <c r="Z380" s="43"/>
      <c r="AA380" s="43"/>
      <c r="AB380" s="43"/>
      <c r="AC380"/>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c r="G381"/>
      <c r="H381"/>
      <c r="I381"/>
      <c r="J381"/>
      <c r="K381"/>
      <c r="L381"/>
      <c r="M381"/>
      <c r="N381"/>
      <c r="O381"/>
      <c r="P381"/>
      <c r="Q381"/>
      <c r="R381"/>
      <c r="S381"/>
      <c r="T381"/>
      <c r="U381"/>
      <c r="V381"/>
      <c r="W381"/>
      <c r="X381" s="43"/>
      <c r="Y381" s="43"/>
      <c r="Z381" s="43"/>
      <c r="AA381" s="43"/>
      <c r="AB381" s="43"/>
      <c r="AC38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c r="G382"/>
      <c r="H382"/>
      <c r="I382"/>
      <c r="J382"/>
      <c r="K382"/>
      <c r="L382"/>
      <c r="M382"/>
      <c r="N382"/>
      <c r="O382"/>
      <c r="P382"/>
      <c r="Q382"/>
      <c r="R382"/>
      <c r="S382"/>
      <c r="T382"/>
      <c r="U382"/>
      <c r="V382"/>
      <c r="W382"/>
      <c r="X382" s="43"/>
      <c r="Y382" s="43"/>
      <c r="Z382" s="43"/>
      <c r="AA382" s="43"/>
      <c r="AB382" s="43"/>
      <c r="AC38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c r="G383"/>
      <c r="H383"/>
      <c r="I383"/>
      <c r="J383"/>
      <c r="K383"/>
      <c r="L383"/>
      <c r="M383"/>
      <c r="N383"/>
      <c r="O383"/>
      <c r="P383"/>
      <c r="Q383"/>
      <c r="R383"/>
      <c r="S383"/>
      <c r="T383"/>
      <c r="U383"/>
      <c r="V383"/>
      <c r="W383"/>
      <c r="X383" s="43"/>
      <c r="Y383" s="43"/>
      <c r="Z383" s="43"/>
      <c r="AA383" s="43"/>
      <c r="AB383" s="43"/>
      <c r="AC383"/>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c r="G384"/>
      <c r="H384"/>
      <c r="I384"/>
      <c r="J384"/>
      <c r="K384"/>
      <c r="L384"/>
      <c r="M384"/>
      <c r="N384"/>
      <c r="O384"/>
      <c r="P384"/>
      <c r="Q384"/>
      <c r="R384"/>
      <c r="S384"/>
      <c r="T384"/>
      <c r="U384"/>
      <c r="V384"/>
      <c r="W384"/>
      <c r="X384" s="43"/>
      <c r="Y384" s="43"/>
      <c r="Z384" s="43"/>
      <c r="AA384" s="43"/>
      <c r="AB384" s="43"/>
      <c r="AC38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c r="G385"/>
      <c r="H385"/>
      <c r="I385"/>
      <c r="J385"/>
      <c r="K385"/>
      <c r="L385"/>
      <c r="M385"/>
      <c r="N385"/>
      <c r="O385"/>
      <c r="P385"/>
      <c r="Q385"/>
      <c r="R385"/>
      <c r="S385"/>
      <c r="T385"/>
      <c r="U385"/>
      <c r="V385"/>
      <c r="W385"/>
      <c r="X385" s="43"/>
      <c r="Y385" s="43"/>
      <c r="Z385" s="43"/>
      <c r="AA385" s="43"/>
      <c r="AB385" s="43"/>
      <c r="AC385"/>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c r="G386"/>
      <c r="H386"/>
      <c r="I386"/>
      <c r="J386"/>
      <c r="K386"/>
      <c r="L386"/>
      <c r="M386"/>
      <c r="N386"/>
      <c r="O386"/>
      <c r="P386"/>
      <c r="Q386"/>
      <c r="R386"/>
      <c r="S386"/>
      <c r="T386"/>
      <c r="U386"/>
      <c r="V386"/>
      <c r="W386"/>
      <c r="X386" s="43"/>
      <c r="Y386" s="43"/>
      <c r="Z386" s="43"/>
      <c r="AA386" s="43"/>
      <c r="AB386" s="43"/>
      <c r="AC386"/>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c r="G387"/>
      <c r="H387"/>
      <c r="I387"/>
      <c r="J387"/>
      <c r="K387"/>
      <c r="L387"/>
      <c r="M387"/>
      <c r="N387"/>
      <c r="O387"/>
      <c r="P387"/>
      <c r="Q387"/>
      <c r="R387"/>
      <c r="S387"/>
      <c r="T387"/>
      <c r="U387"/>
      <c r="V387"/>
      <c r="W387"/>
      <c r="X387" s="43"/>
      <c r="Y387" s="43"/>
      <c r="Z387" s="43"/>
      <c r="AA387" s="43"/>
      <c r="AB387" s="43"/>
      <c r="AC387"/>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c r="G388"/>
      <c r="H388"/>
      <c r="I388"/>
      <c r="J388"/>
      <c r="K388"/>
      <c r="L388"/>
      <c r="M388"/>
      <c r="N388"/>
      <c r="O388"/>
      <c r="P388"/>
      <c r="Q388"/>
      <c r="R388"/>
      <c r="S388"/>
      <c r="T388"/>
      <c r="U388"/>
      <c r="V388"/>
      <c r="W388"/>
      <c r="X388" s="43"/>
      <c r="Y388" s="43"/>
      <c r="Z388" s="43"/>
      <c r="AA388" s="43"/>
      <c r="AB388" s="43"/>
      <c r="AC388"/>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c r="G389"/>
      <c r="H389"/>
      <c r="I389"/>
      <c r="J389"/>
      <c r="K389"/>
      <c r="L389"/>
      <c r="M389"/>
      <c r="N389"/>
      <c r="O389"/>
      <c r="P389"/>
      <c r="Q389"/>
      <c r="R389"/>
      <c r="S389"/>
      <c r="T389"/>
      <c r="U389"/>
      <c r="V389"/>
      <c r="W389"/>
      <c r="X389" s="43"/>
      <c r="Y389" s="43"/>
      <c r="Z389" s="43"/>
      <c r="AA389" s="43"/>
      <c r="AB389" s="43"/>
      <c r="AC38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c r="G390"/>
      <c r="H390"/>
      <c r="I390"/>
      <c r="J390"/>
      <c r="K390"/>
      <c r="L390"/>
      <c r="M390"/>
      <c r="N390"/>
      <c r="O390"/>
      <c r="P390"/>
      <c r="Q390"/>
      <c r="R390"/>
      <c r="S390"/>
      <c r="T390"/>
      <c r="U390"/>
      <c r="V390"/>
      <c r="W390"/>
      <c r="X390" s="43"/>
      <c r="Y390" s="43"/>
      <c r="Z390" s="43"/>
      <c r="AA390" s="43"/>
      <c r="AB390" s="43"/>
      <c r="AC390"/>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c r="G391"/>
      <c r="H391"/>
      <c r="I391"/>
      <c r="J391"/>
      <c r="K391"/>
      <c r="L391"/>
      <c r="M391"/>
      <c r="N391"/>
      <c r="O391"/>
      <c r="P391"/>
      <c r="Q391"/>
      <c r="R391"/>
      <c r="S391"/>
      <c r="T391"/>
      <c r="U391"/>
      <c r="V391"/>
      <c r="W391"/>
      <c r="X391" s="43"/>
      <c r="Y391" s="43"/>
      <c r="Z391" s="43"/>
      <c r="AA391" s="43"/>
      <c r="AB391" s="43"/>
      <c r="AC39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c r="G392"/>
      <c r="H392"/>
      <c r="I392"/>
      <c r="J392"/>
      <c r="K392"/>
      <c r="L392"/>
      <c r="M392"/>
      <c r="N392"/>
      <c r="O392"/>
      <c r="P392"/>
      <c r="Q392"/>
      <c r="R392"/>
      <c r="S392"/>
      <c r="T392"/>
      <c r="U392"/>
      <c r="V392"/>
      <c r="W392"/>
      <c r="X392" s="43"/>
      <c r="Y392" s="43"/>
      <c r="Z392" s="43"/>
      <c r="AA392" s="43"/>
      <c r="AB392" s="43"/>
      <c r="AC39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c r="G393"/>
      <c r="H393"/>
      <c r="I393"/>
      <c r="J393"/>
      <c r="K393"/>
      <c r="L393"/>
      <c r="M393"/>
      <c r="N393"/>
      <c r="O393"/>
      <c r="P393"/>
      <c r="Q393"/>
      <c r="R393"/>
      <c r="S393"/>
      <c r="T393"/>
      <c r="U393"/>
      <c r="V393"/>
      <c r="W393"/>
      <c r="X393" s="43"/>
      <c r="Y393" s="43"/>
      <c r="Z393" s="43"/>
      <c r="AA393" s="43"/>
      <c r="AB393" s="43"/>
      <c r="AC393"/>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c r="G394"/>
      <c r="H394"/>
      <c r="I394"/>
      <c r="J394"/>
      <c r="K394"/>
      <c r="L394"/>
      <c r="M394"/>
      <c r="N394"/>
      <c r="O394"/>
      <c r="P394"/>
      <c r="Q394"/>
      <c r="R394"/>
      <c r="S394"/>
      <c r="T394"/>
      <c r="U394"/>
      <c r="V394"/>
      <c r="W394"/>
      <c r="X394" s="43"/>
      <c r="Y394" s="43"/>
      <c r="Z394" s="43"/>
      <c r="AA394" s="43"/>
      <c r="AB394" s="43"/>
      <c r="AC39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c r="G395"/>
      <c r="H395"/>
      <c r="I395"/>
      <c r="J395"/>
      <c r="K395"/>
      <c r="L395"/>
      <c r="M395"/>
      <c r="N395"/>
      <c r="O395"/>
      <c r="P395"/>
      <c r="Q395"/>
      <c r="R395"/>
      <c r="S395"/>
      <c r="T395"/>
      <c r="U395"/>
      <c r="V395"/>
      <c r="W395"/>
      <c r="X395" s="43"/>
      <c r="Y395" s="43"/>
      <c r="Z395" s="43"/>
      <c r="AA395" s="43"/>
      <c r="AB395" s="43"/>
      <c r="AC395"/>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c r="G396"/>
      <c r="H396"/>
      <c r="I396"/>
      <c r="J396"/>
      <c r="K396"/>
      <c r="L396"/>
      <c r="M396"/>
      <c r="N396"/>
      <c r="O396"/>
      <c r="P396"/>
      <c r="Q396"/>
      <c r="R396"/>
      <c r="S396"/>
      <c r="T396"/>
      <c r="U396"/>
      <c r="V396"/>
      <c r="W396"/>
      <c r="X396" s="43"/>
      <c r="Y396" s="43"/>
      <c r="Z396" s="43"/>
      <c r="AA396" s="43"/>
      <c r="AB396" s="43"/>
      <c r="AC396"/>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c r="G397"/>
      <c r="H397"/>
      <c r="I397"/>
      <c r="J397"/>
      <c r="K397"/>
      <c r="L397"/>
      <c r="M397"/>
      <c r="N397"/>
      <c r="O397"/>
      <c r="P397"/>
      <c r="Q397"/>
      <c r="R397"/>
      <c r="S397"/>
      <c r="T397"/>
      <c r="U397"/>
      <c r="V397"/>
      <c r="W397"/>
      <c r="X397" s="43"/>
      <c r="Y397" s="43"/>
      <c r="Z397" s="43"/>
      <c r="AA397" s="43"/>
      <c r="AB397" s="43"/>
      <c r="AC397"/>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c r="G398"/>
      <c r="H398"/>
      <c r="I398"/>
      <c r="J398"/>
      <c r="K398"/>
      <c r="L398"/>
      <c r="M398"/>
      <c r="N398"/>
      <c r="O398"/>
      <c r="P398"/>
      <c r="Q398"/>
      <c r="R398"/>
      <c r="S398"/>
      <c r="T398"/>
      <c r="U398"/>
      <c r="V398"/>
      <c r="W398"/>
      <c r="X398" s="43"/>
      <c r="Y398" s="43"/>
      <c r="Z398" s="43"/>
      <c r="AA398" s="43"/>
      <c r="AB398" s="43"/>
      <c r="AC398"/>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c r="G399"/>
      <c r="H399"/>
      <c r="I399"/>
      <c r="J399"/>
      <c r="K399"/>
      <c r="L399"/>
      <c r="M399"/>
      <c r="N399"/>
      <c r="O399"/>
      <c r="P399"/>
      <c r="Q399"/>
      <c r="R399"/>
      <c r="S399"/>
      <c r="T399"/>
      <c r="U399"/>
      <c r="V399"/>
      <c r="W399"/>
      <c r="X399" s="43"/>
      <c r="Y399" s="43"/>
      <c r="Z399" s="43"/>
      <c r="AA399" s="43"/>
      <c r="AB399" s="43"/>
      <c r="AC39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c r="G400"/>
      <c r="H400"/>
      <c r="I400"/>
      <c r="J400"/>
      <c r="K400"/>
      <c r="L400"/>
      <c r="M400"/>
      <c r="N400"/>
      <c r="O400"/>
      <c r="P400"/>
      <c r="Q400"/>
      <c r="R400"/>
      <c r="S400"/>
      <c r="T400"/>
      <c r="U400"/>
      <c r="V400"/>
      <c r="W400"/>
      <c r="X400" s="43"/>
      <c r="Y400" s="43"/>
      <c r="Z400" s="43"/>
      <c r="AA400" s="43"/>
      <c r="AB400" s="43"/>
      <c r="AC400"/>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c r="G401"/>
      <c r="H401"/>
      <c r="I401"/>
      <c r="J401"/>
      <c r="K401"/>
      <c r="L401"/>
      <c r="M401"/>
      <c r="N401"/>
      <c r="O401"/>
      <c r="P401"/>
      <c r="Q401"/>
      <c r="R401"/>
      <c r="S401"/>
      <c r="T401"/>
      <c r="U401"/>
      <c r="V401"/>
      <c r="W401"/>
      <c r="X401" s="43"/>
      <c r="Y401" s="43"/>
      <c r="Z401" s="43"/>
      <c r="AA401" s="43"/>
      <c r="AB401" s="43"/>
      <c r="AC40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c r="G402"/>
      <c r="H402"/>
      <c r="I402"/>
      <c r="J402"/>
      <c r="K402"/>
      <c r="L402"/>
      <c r="M402"/>
      <c r="N402"/>
      <c r="O402"/>
      <c r="P402"/>
      <c r="Q402"/>
      <c r="R402"/>
      <c r="S402"/>
      <c r="T402"/>
      <c r="U402"/>
      <c r="V402"/>
      <c r="W402"/>
      <c r="X402" s="43"/>
      <c r="Y402" s="43"/>
      <c r="Z402" s="43"/>
      <c r="AA402" s="43"/>
      <c r="AB402" s="43"/>
      <c r="AC40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c r="G403"/>
      <c r="H403"/>
      <c r="I403"/>
      <c r="J403"/>
      <c r="K403"/>
      <c r="L403"/>
      <c r="M403"/>
      <c r="N403"/>
      <c r="O403"/>
      <c r="P403"/>
      <c r="Q403"/>
      <c r="R403"/>
      <c r="S403"/>
      <c r="T403"/>
      <c r="U403"/>
      <c r="V403"/>
      <c r="W403"/>
      <c r="X403" s="43"/>
      <c r="Y403" s="43"/>
      <c r="Z403" s="43"/>
      <c r="AA403" s="43"/>
      <c r="AB403" s="43"/>
      <c r="AC403"/>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c r="G404"/>
      <c r="H404"/>
      <c r="I404"/>
      <c r="J404"/>
      <c r="K404"/>
      <c r="L404"/>
      <c r="M404"/>
      <c r="N404"/>
      <c r="O404"/>
      <c r="P404"/>
      <c r="Q404"/>
      <c r="R404"/>
      <c r="S404"/>
      <c r="T404"/>
      <c r="U404"/>
      <c r="V404"/>
      <c r="W404"/>
      <c r="X404" s="43"/>
      <c r="Y404" s="43"/>
      <c r="Z404" s="43"/>
      <c r="AA404" s="43"/>
      <c r="AB404" s="43"/>
      <c r="AC40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c r="G405"/>
      <c r="H405"/>
      <c r="I405"/>
      <c r="J405"/>
      <c r="K405"/>
      <c r="L405"/>
      <c r="M405"/>
      <c r="N405"/>
      <c r="O405"/>
      <c r="P405"/>
      <c r="Q405"/>
      <c r="R405"/>
      <c r="S405"/>
      <c r="T405"/>
      <c r="U405"/>
      <c r="V405"/>
      <c r="W405"/>
      <c r="X405" s="43"/>
      <c r="Y405" s="43"/>
      <c r="Z405" s="43"/>
      <c r="AA405" s="43"/>
      <c r="AB405" s="43"/>
      <c r="AC405"/>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c r="G406"/>
      <c r="H406"/>
      <c r="I406"/>
      <c r="J406"/>
      <c r="K406"/>
      <c r="L406"/>
      <c r="M406"/>
      <c r="N406"/>
      <c r="O406"/>
      <c r="P406"/>
      <c r="Q406"/>
      <c r="R406"/>
      <c r="S406"/>
      <c r="T406"/>
      <c r="U406"/>
      <c r="V406"/>
      <c r="W406"/>
      <c r="X406" s="43"/>
      <c r="Y406" s="43"/>
      <c r="Z406" s="43"/>
      <c r="AA406" s="43"/>
      <c r="AB406" s="43"/>
      <c r="AC406"/>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6:29" ht="12.75">
      <c r="F407"/>
      <c r="G407"/>
      <c r="H407"/>
      <c r="I407"/>
      <c r="J407"/>
      <c r="K407"/>
      <c r="L407"/>
      <c r="M407"/>
      <c r="N407"/>
      <c r="O407"/>
      <c r="P407"/>
      <c r="Q407"/>
      <c r="R407"/>
      <c r="S407"/>
      <c r="T407"/>
      <c r="U407"/>
      <c r="V407"/>
      <c r="W407"/>
      <c r="X407" s="43"/>
      <c r="Y407" s="43"/>
      <c r="Z407" s="43"/>
      <c r="AA407" s="43"/>
      <c r="AB407" s="43"/>
      <c r="AC407"/>
    </row>
    <row r="408" spans="6:29" ht="12.75">
      <c r="F408"/>
      <c r="G408"/>
      <c r="H408"/>
      <c r="I408"/>
      <c r="J408"/>
      <c r="K408"/>
      <c r="L408"/>
      <c r="M408"/>
      <c r="N408"/>
      <c r="O408"/>
      <c r="P408"/>
      <c r="Q408"/>
      <c r="R408"/>
      <c r="S408"/>
      <c r="T408"/>
      <c r="U408"/>
      <c r="V408"/>
      <c r="W408"/>
      <c r="X408" s="43"/>
      <c r="Y408" s="43"/>
      <c r="Z408" s="43"/>
      <c r="AA408" s="43"/>
      <c r="AB408" s="43"/>
      <c r="AC408"/>
    </row>
    <row r="409" spans="6:29" ht="12.75">
      <c r="F409"/>
      <c r="G409"/>
      <c r="H409"/>
      <c r="I409"/>
      <c r="J409"/>
      <c r="K409"/>
      <c r="L409"/>
      <c r="M409"/>
      <c r="N409"/>
      <c r="O409"/>
      <c r="P409"/>
      <c r="Q409"/>
      <c r="R409"/>
      <c r="S409"/>
      <c r="T409"/>
      <c r="U409"/>
      <c r="V409"/>
      <c r="W409"/>
      <c r="X409" s="43"/>
      <c r="Y409" s="43"/>
      <c r="Z409" s="43"/>
      <c r="AA409" s="43"/>
      <c r="AB409" s="43"/>
      <c r="AC409"/>
    </row>
    <row r="410" spans="6:29" ht="12.75">
      <c r="F410"/>
      <c r="G410"/>
      <c r="H410"/>
      <c r="I410"/>
      <c r="J410"/>
      <c r="K410"/>
      <c r="L410"/>
      <c r="M410"/>
      <c r="N410"/>
      <c r="O410"/>
      <c r="P410"/>
      <c r="Q410"/>
      <c r="R410"/>
      <c r="S410"/>
      <c r="T410"/>
      <c r="U410"/>
      <c r="V410"/>
      <c r="W410"/>
      <c r="X410" s="43"/>
      <c r="Y410" s="43"/>
      <c r="Z410" s="43"/>
      <c r="AA410" s="43"/>
      <c r="AB410" s="43"/>
      <c r="AC410"/>
    </row>
    <row r="411" spans="6:29" ht="12.75">
      <c r="F411"/>
      <c r="G411"/>
      <c r="H411"/>
      <c r="I411"/>
      <c r="J411"/>
      <c r="K411"/>
      <c r="L411"/>
      <c r="M411"/>
      <c r="N411"/>
      <c r="O411"/>
      <c r="P411"/>
      <c r="Q411"/>
      <c r="R411"/>
      <c r="S411"/>
      <c r="T411"/>
      <c r="U411"/>
      <c r="V411"/>
      <c r="W411"/>
      <c r="X411" s="43"/>
      <c r="Y411" s="43"/>
      <c r="Z411" s="43"/>
      <c r="AA411" s="43"/>
      <c r="AB411" s="43"/>
      <c r="AC411"/>
    </row>
    <row r="412" spans="6:29" ht="12.75">
      <c r="F412"/>
      <c r="G412"/>
      <c r="H412"/>
      <c r="I412"/>
      <c r="J412"/>
      <c r="K412"/>
      <c r="L412"/>
      <c r="M412"/>
      <c r="N412"/>
      <c r="O412"/>
      <c r="P412"/>
      <c r="Q412"/>
      <c r="R412"/>
      <c r="S412"/>
      <c r="T412"/>
      <c r="U412"/>
      <c r="V412"/>
      <c r="W412"/>
      <c r="X412" s="43"/>
      <c r="Y412" s="43"/>
      <c r="Z412" s="43"/>
      <c r="AA412" s="43"/>
      <c r="AB412" s="43"/>
      <c r="AC412"/>
    </row>
    <row r="413" spans="6:29" ht="12.75">
      <c r="F413"/>
      <c r="G413"/>
      <c r="H413"/>
      <c r="I413"/>
      <c r="J413"/>
      <c r="K413"/>
      <c r="L413"/>
      <c r="M413"/>
      <c r="N413"/>
      <c r="O413"/>
      <c r="P413"/>
      <c r="Q413"/>
      <c r="R413"/>
      <c r="S413"/>
      <c r="T413"/>
      <c r="U413"/>
      <c r="V413"/>
      <c r="W413"/>
      <c r="X413" s="43"/>
      <c r="Y413" s="43"/>
      <c r="Z413" s="43"/>
      <c r="AA413" s="43"/>
      <c r="AB413" s="43"/>
      <c r="AC413"/>
    </row>
    <row r="414" spans="6:29" ht="12.75">
      <c r="F414"/>
      <c r="G414"/>
      <c r="H414"/>
      <c r="I414"/>
      <c r="J414"/>
      <c r="K414"/>
      <c r="L414"/>
      <c r="M414"/>
      <c r="N414"/>
      <c r="O414"/>
      <c r="P414"/>
      <c r="Q414"/>
      <c r="R414"/>
      <c r="S414"/>
      <c r="T414"/>
      <c r="U414"/>
      <c r="V414"/>
      <c r="W414"/>
      <c r="X414" s="43"/>
      <c r="Y414" s="43"/>
      <c r="Z414" s="43"/>
      <c r="AA414" s="43"/>
      <c r="AB414" s="43"/>
      <c r="AC414"/>
    </row>
    <row r="415" spans="6:29" ht="12.75">
      <c r="F415"/>
      <c r="G415"/>
      <c r="H415"/>
      <c r="I415"/>
      <c r="J415"/>
      <c r="K415"/>
      <c r="L415"/>
      <c r="M415"/>
      <c r="N415"/>
      <c r="O415"/>
      <c r="P415"/>
      <c r="Q415"/>
      <c r="R415"/>
      <c r="S415"/>
      <c r="T415"/>
      <c r="U415"/>
      <c r="V415"/>
      <c r="W415"/>
      <c r="X415" s="43"/>
      <c r="Y415" s="43"/>
      <c r="Z415" s="43"/>
      <c r="AA415" s="43"/>
      <c r="AB415" s="43"/>
      <c r="AC415"/>
    </row>
    <row r="416" spans="6:29" ht="12.75">
      <c r="F416"/>
      <c r="G416"/>
      <c r="H416"/>
      <c r="I416"/>
      <c r="J416"/>
      <c r="K416"/>
      <c r="L416"/>
      <c r="M416"/>
      <c r="N416"/>
      <c r="O416"/>
      <c r="P416"/>
      <c r="Q416"/>
      <c r="R416"/>
      <c r="S416"/>
      <c r="T416"/>
      <c r="U416"/>
      <c r="V416"/>
      <c r="W416"/>
      <c r="X416" s="43"/>
      <c r="Y416" s="43"/>
      <c r="Z416" s="43"/>
      <c r="AA416" s="43"/>
      <c r="AB416" s="43"/>
      <c r="AC416"/>
    </row>
    <row r="417" spans="6:29" ht="12.75">
      <c r="F417"/>
      <c r="G417"/>
      <c r="H417"/>
      <c r="I417"/>
      <c r="J417"/>
      <c r="K417"/>
      <c r="L417"/>
      <c r="M417"/>
      <c r="N417"/>
      <c r="O417"/>
      <c r="P417"/>
      <c r="Q417"/>
      <c r="R417"/>
      <c r="S417"/>
      <c r="T417"/>
      <c r="U417"/>
      <c r="V417"/>
      <c r="W417"/>
      <c r="X417" s="43"/>
      <c r="Y417" s="43"/>
      <c r="Z417" s="43"/>
      <c r="AA417" s="43"/>
      <c r="AB417" s="43"/>
      <c r="AC417"/>
    </row>
    <row r="418" spans="6:29" ht="12.75">
      <c r="F418"/>
      <c r="G418"/>
      <c r="H418"/>
      <c r="I418"/>
      <c r="J418"/>
      <c r="K418"/>
      <c r="L418"/>
      <c r="M418"/>
      <c r="N418"/>
      <c r="O418"/>
      <c r="P418"/>
      <c r="Q418"/>
      <c r="R418"/>
      <c r="S418"/>
      <c r="T418"/>
      <c r="U418"/>
      <c r="V418"/>
      <c r="W418"/>
      <c r="X418" s="43"/>
      <c r="Y418" s="43"/>
      <c r="Z418" s="43"/>
      <c r="AA418" s="43"/>
      <c r="AB418" s="43"/>
      <c r="AC418"/>
    </row>
    <row r="419" spans="6:29" ht="12.75">
      <c r="F419"/>
      <c r="G419"/>
      <c r="H419"/>
      <c r="I419"/>
      <c r="J419"/>
      <c r="K419"/>
      <c r="L419"/>
      <c r="M419"/>
      <c r="N419"/>
      <c r="O419"/>
      <c r="P419"/>
      <c r="Q419"/>
      <c r="R419"/>
      <c r="S419"/>
      <c r="T419"/>
      <c r="U419"/>
      <c r="V419"/>
      <c r="W419"/>
      <c r="X419" s="43"/>
      <c r="Y419" s="43"/>
      <c r="Z419" s="43"/>
      <c r="AA419" s="43"/>
      <c r="AB419" s="43"/>
      <c r="AC419"/>
    </row>
    <row r="420" spans="6:29" ht="12.75">
      <c r="F420"/>
      <c r="G420"/>
      <c r="H420"/>
      <c r="I420"/>
      <c r="J420"/>
      <c r="K420"/>
      <c r="L420"/>
      <c r="M420"/>
      <c r="N420"/>
      <c r="O420"/>
      <c r="P420"/>
      <c r="Q420"/>
      <c r="R420"/>
      <c r="S420"/>
      <c r="T420"/>
      <c r="U420"/>
      <c r="V420"/>
      <c r="W420"/>
      <c r="X420" s="43"/>
      <c r="Y420" s="43"/>
      <c r="Z420" s="43"/>
      <c r="AA420" s="43"/>
      <c r="AB420" s="43"/>
      <c r="AC420"/>
    </row>
    <row r="421" spans="6:29" ht="12.75">
      <c r="F421"/>
      <c r="G421"/>
      <c r="H421"/>
      <c r="I421"/>
      <c r="J421"/>
      <c r="K421"/>
      <c r="L421"/>
      <c r="M421"/>
      <c r="N421"/>
      <c r="O421"/>
      <c r="P421"/>
      <c r="Q421"/>
      <c r="R421"/>
      <c r="S421"/>
      <c r="T421"/>
      <c r="U421"/>
      <c r="V421"/>
      <c r="W421"/>
      <c r="X421" s="43"/>
      <c r="Y421" s="43"/>
      <c r="Z421" s="43"/>
      <c r="AA421" s="43"/>
      <c r="AB421" s="43"/>
      <c r="AC421"/>
    </row>
    <row r="422" spans="6:29" ht="12.75">
      <c r="F422"/>
      <c r="G422"/>
      <c r="H422"/>
      <c r="I422"/>
      <c r="J422"/>
      <c r="K422"/>
      <c r="L422"/>
      <c r="M422"/>
      <c r="N422"/>
      <c r="O422"/>
      <c r="P422"/>
      <c r="Q422"/>
      <c r="R422"/>
      <c r="S422"/>
      <c r="T422"/>
      <c r="U422"/>
      <c r="V422"/>
      <c r="W422"/>
      <c r="X422" s="43"/>
      <c r="Y422" s="43"/>
      <c r="Z422" s="43"/>
      <c r="AA422" s="43"/>
      <c r="AB422" s="43"/>
      <c r="AC422"/>
    </row>
    <row r="423" spans="6:29" ht="12.75">
      <c r="F423"/>
      <c r="G423"/>
      <c r="H423"/>
      <c r="I423"/>
      <c r="J423"/>
      <c r="K423"/>
      <c r="L423"/>
      <c r="M423"/>
      <c r="N423"/>
      <c r="O423"/>
      <c r="P423"/>
      <c r="Q423"/>
      <c r="R423"/>
      <c r="S423"/>
      <c r="T423"/>
      <c r="U423"/>
      <c r="V423"/>
      <c r="W423"/>
      <c r="X423" s="43"/>
      <c r="Y423" s="43"/>
      <c r="Z423" s="43"/>
      <c r="AA423" s="43"/>
      <c r="AB423" s="43"/>
      <c r="AC423"/>
    </row>
    <row r="424" spans="6:29" ht="12.75">
      <c r="F424"/>
      <c r="G424"/>
      <c r="H424"/>
      <c r="I424"/>
      <c r="J424"/>
      <c r="K424"/>
      <c r="L424"/>
      <c r="M424"/>
      <c r="N424"/>
      <c r="O424"/>
      <c r="P424"/>
      <c r="Q424"/>
      <c r="R424"/>
      <c r="S424"/>
      <c r="T424"/>
      <c r="U424"/>
      <c r="V424"/>
      <c r="W424"/>
      <c r="X424" s="43"/>
      <c r="Y424" s="43"/>
      <c r="Z424" s="43"/>
      <c r="AA424" s="43"/>
      <c r="AB424" s="43"/>
      <c r="AC424"/>
    </row>
    <row r="425" spans="6:29" ht="12.75">
      <c r="F425"/>
      <c r="G425"/>
      <c r="H425"/>
      <c r="I425"/>
      <c r="J425"/>
      <c r="K425"/>
      <c r="L425"/>
      <c r="M425"/>
      <c r="N425"/>
      <c r="O425"/>
      <c r="P425"/>
      <c r="Q425"/>
      <c r="R425"/>
      <c r="S425"/>
      <c r="T425"/>
      <c r="U425"/>
      <c r="V425"/>
      <c r="W425"/>
      <c r="X425" s="43"/>
      <c r="Y425" s="43"/>
      <c r="Z425" s="43"/>
      <c r="AA425" s="43"/>
      <c r="AB425" s="43"/>
      <c r="AC425"/>
    </row>
    <row r="426" spans="6:29" ht="12.75">
      <c r="F426"/>
      <c r="G426"/>
      <c r="H426"/>
      <c r="I426"/>
      <c r="J426"/>
      <c r="K426"/>
      <c r="L426"/>
      <c r="M426"/>
      <c r="N426"/>
      <c r="O426"/>
      <c r="P426"/>
      <c r="Q426"/>
      <c r="R426"/>
      <c r="S426"/>
      <c r="T426"/>
      <c r="U426"/>
      <c r="V426"/>
      <c r="W426"/>
      <c r="X426" s="43"/>
      <c r="Y426" s="43"/>
      <c r="Z426" s="43"/>
      <c r="AA426" s="43"/>
      <c r="AB426" s="43"/>
      <c r="AC426"/>
    </row>
    <row r="427" spans="6:29" ht="12.75">
      <c r="F427"/>
      <c r="G427"/>
      <c r="H427"/>
      <c r="I427"/>
      <c r="J427"/>
      <c r="K427"/>
      <c r="L427"/>
      <c r="M427"/>
      <c r="N427"/>
      <c r="O427"/>
      <c r="P427"/>
      <c r="Q427"/>
      <c r="R427"/>
      <c r="S427"/>
      <c r="T427"/>
      <c r="U427"/>
      <c r="V427"/>
      <c r="W427"/>
      <c r="X427" s="43"/>
      <c r="Y427" s="43"/>
      <c r="Z427" s="43"/>
      <c r="AA427" s="43"/>
      <c r="AB427" s="43"/>
      <c r="AC427"/>
    </row>
    <row r="428" spans="6:29" ht="12.75">
      <c r="F428"/>
      <c r="G428"/>
      <c r="H428"/>
      <c r="I428"/>
      <c r="J428"/>
      <c r="K428"/>
      <c r="L428"/>
      <c r="M428"/>
      <c r="N428"/>
      <c r="O428"/>
      <c r="P428"/>
      <c r="Q428"/>
      <c r="R428"/>
      <c r="S428"/>
      <c r="T428"/>
      <c r="U428"/>
      <c r="V428"/>
      <c r="W428"/>
      <c r="X428" s="43"/>
      <c r="Y428" s="43"/>
      <c r="Z428" s="43"/>
      <c r="AA428" s="43"/>
      <c r="AB428" s="43"/>
      <c r="AC428"/>
    </row>
    <row r="429" spans="6:29" ht="12.75">
      <c r="F429"/>
      <c r="G429"/>
      <c r="H429"/>
      <c r="I429"/>
      <c r="J429"/>
      <c r="K429"/>
      <c r="L429"/>
      <c r="M429"/>
      <c r="N429"/>
      <c r="O429"/>
      <c r="P429"/>
      <c r="Q429"/>
      <c r="R429"/>
      <c r="S429"/>
      <c r="T429"/>
      <c r="U429"/>
      <c r="V429"/>
      <c r="W429"/>
      <c r="X429" s="43"/>
      <c r="Y429" s="43"/>
      <c r="Z429" s="43"/>
      <c r="AA429" s="43"/>
      <c r="AB429" s="43"/>
      <c r="AC429"/>
    </row>
    <row r="430" spans="6:29" ht="12.75">
      <c r="F430"/>
      <c r="G430"/>
      <c r="H430"/>
      <c r="I430"/>
      <c r="J430"/>
      <c r="K430"/>
      <c r="L430"/>
      <c r="M430"/>
      <c r="N430"/>
      <c r="O430"/>
      <c r="P430"/>
      <c r="Q430"/>
      <c r="R430"/>
      <c r="S430"/>
      <c r="T430"/>
      <c r="U430"/>
      <c r="V430"/>
      <c r="W430"/>
      <c r="X430" s="43"/>
      <c r="Y430" s="43"/>
      <c r="Z430" s="43"/>
      <c r="AA430" s="43"/>
      <c r="AB430" s="43"/>
      <c r="AC430"/>
    </row>
    <row r="431" spans="6:29" ht="12.75">
      <c r="F431"/>
      <c r="G431"/>
      <c r="H431"/>
      <c r="I431"/>
      <c r="J431"/>
      <c r="K431"/>
      <c r="L431"/>
      <c r="M431"/>
      <c r="N431"/>
      <c r="O431"/>
      <c r="P431"/>
      <c r="Q431"/>
      <c r="R431"/>
      <c r="S431"/>
      <c r="T431"/>
      <c r="U431"/>
      <c r="V431"/>
      <c r="W431"/>
      <c r="X431" s="43"/>
      <c r="Y431" s="43"/>
      <c r="Z431" s="43"/>
      <c r="AA431" s="43"/>
      <c r="AB431" s="43"/>
      <c r="AC431"/>
    </row>
    <row r="432" spans="6:29" ht="12.75">
      <c r="F432"/>
      <c r="G432"/>
      <c r="H432"/>
      <c r="I432"/>
      <c r="J432"/>
      <c r="K432"/>
      <c r="L432"/>
      <c r="M432"/>
      <c r="N432"/>
      <c r="O432"/>
      <c r="P432"/>
      <c r="Q432"/>
      <c r="R432"/>
      <c r="S432"/>
      <c r="T432"/>
      <c r="U432"/>
      <c r="V432"/>
      <c r="W432"/>
      <c r="X432" s="43"/>
      <c r="Y432" s="43"/>
      <c r="Z432" s="43"/>
      <c r="AA432" s="43"/>
      <c r="AB432" s="43"/>
      <c r="AC432"/>
    </row>
    <row r="433" spans="6:29" ht="12.75">
      <c r="F433"/>
      <c r="G433"/>
      <c r="H433"/>
      <c r="I433"/>
      <c r="J433"/>
      <c r="K433"/>
      <c r="L433"/>
      <c r="M433"/>
      <c r="N433"/>
      <c r="O433"/>
      <c r="P433"/>
      <c r="Q433"/>
      <c r="R433"/>
      <c r="S433"/>
      <c r="T433"/>
      <c r="U433"/>
      <c r="V433"/>
      <c r="W433"/>
      <c r="X433" s="43"/>
      <c r="Y433" s="43"/>
      <c r="Z433" s="43"/>
      <c r="AA433" s="43"/>
      <c r="AB433" s="43"/>
      <c r="AC433"/>
    </row>
    <row r="434" spans="6:29" ht="12.75">
      <c r="F434"/>
      <c r="G434"/>
      <c r="H434"/>
      <c r="I434"/>
      <c r="J434"/>
      <c r="K434"/>
      <c r="L434"/>
      <c r="M434"/>
      <c r="N434"/>
      <c r="O434"/>
      <c r="P434"/>
      <c r="Q434"/>
      <c r="R434"/>
      <c r="S434"/>
      <c r="T434"/>
      <c r="U434"/>
      <c r="V434"/>
      <c r="W434"/>
      <c r="X434" s="43"/>
      <c r="Y434" s="43"/>
      <c r="Z434" s="43"/>
      <c r="AA434" s="43"/>
      <c r="AB434" s="43"/>
      <c r="AC434"/>
    </row>
    <row r="435" spans="6:29" ht="12.75">
      <c r="F435"/>
      <c r="G435"/>
      <c r="H435"/>
      <c r="I435"/>
      <c r="J435"/>
      <c r="K435"/>
      <c r="L435"/>
      <c r="M435"/>
      <c r="N435"/>
      <c r="O435"/>
      <c r="P435"/>
      <c r="Q435"/>
      <c r="R435"/>
      <c r="S435"/>
      <c r="T435"/>
      <c r="U435"/>
      <c r="V435"/>
      <c r="W435"/>
      <c r="X435" s="43"/>
      <c r="Y435" s="43"/>
      <c r="Z435" s="43"/>
      <c r="AA435" s="43"/>
      <c r="AB435" s="43"/>
      <c r="AC435"/>
    </row>
    <row r="436" spans="6:29" ht="12.75">
      <c r="F436"/>
      <c r="G436"/>
      <c r="H436"/>
      <c r="I436"/>
      <c r="J436"/>
      <c r="K436"/>
      <c r="L436"/>
      <c r="M436"/>
      <c r="N436"/>
      <c r="O436"/>
      <c r="P436"/>
      <c r="Q436"/>
      <c r="R436"/>
      <c r="S436"/>
      <c r="T436"/>
      <c r="U436"/>
      <c r="V436"/>
      <c r="W436"/>
      <c r="X436" s="43"/>
      <c r="Y436" s="43"/>
      <c r="Z436" s="43"/>
      <c r="AA436" s="43"/>
      <c r="AB436" s="43"/>
      <c r="AC436"/>
    </row>
    <row r="437" spans="24:28" ht="12.75">
      <c r="X437" s="60"/>
      <c r="Y437" s="60"/>
      <c r="Z437" s="60"/>
      <c r="AA437" s="60"/>
      <c r="AB437" s="60"/>
    </row>
    <row r="438" spans="24:28" ht="12.75">
      <c r="X438" s="60"/>
      <c r="Y438" s="60"/>
      <c r="Z438" s="60"/>
      <c r="AA438" s="60"/>
      <c r="AB438" s="60"/>
    </row>
    <row r="439" spans="24:28" ht="12.75">
      <c r="X439" s="60"/>
      <c r="Y439" s="60"/>
      <c r="Z439" s="60"/>
      <c r="AA439" s="60"/>
      <c r="AB439" s="60"/>
    </row>
    <row r="440" spans="24:28" ht="12.75">
      <c r="X440" s="60"/>
      <c r="Y440" s="60"/>
      <c r="Z440" s="60"/>
      <c r="AA440" s="60"/>
      <c r="AB440" s="60"/>
    </row>
    <row r="441" spans="24:28" ht="12.75">
      <c r="X441" s="60"/>
      <c r="Y441" s="60"/>
      <c r="Z441" s="60"/>
      <c r="AA441" s="60"/>
      <c r="AB441" s="60"/>
    </row>
    <row r="442" spans="24:28" ht="12.75">
      <c r="X442" s="60"/>
      <c r="Y442" s="60"/>
      <c r="Z442" s="60"/>
      <c r="AA442" s="60"/>
      <c r="AB442" s="60"/>
    </row>
    <row r="443" spans="24:28" ht="12.75">
      <c r="X443" s="60"/>
      <c r="Y443" s="60"/>
      <c r="Z443" s="60"/>
      <c r="AA443" s="60"/>
      <c r="AB443" s="60"/>
    </row>
    <row r="444" spans="24:28" ht="12.75">
      <c r="X444" s="60"/>
      <c r="Y444" s="60"/>
      <c r="Z444" s="60"/>
      <c r="AA444" s="60"/>
      <c r="AB444" s="60"/>
    </row>
    <row r="445" spans="24:28" ht="12.75">
      <c r="X445" s="60"/>
      <c r="Y445" s="60"/>
      <c r="Z445" s="60"/>
      <c r="AA445" s="60"/>
      <c r="AB445" s="60"/>
    </row>
    <row r="446" spans="24:28" ht="12.75">
      <c r="X446" s="60"/>
      <c r="Y446" s="60"/>
      <c r="Z446" s="60"/>
      <c r="AA446" s="60"/>
      <c r="AB446" s="60"/>
    </row>
    <row r="447" spans="24:28" ht="12.75">
      <c r="X447" s="60"/>
      <c r="Y447" s="60"/>
      <c r="Z447" s="60"/>
      <c r="AA447" s="60"/>
      <c r="AB447" s="60"/>
    </row>
    <row r="448" spans="24:28" ht="12.75">
      <c r="X448" s="60"/>
      <c r="Y448" s="60"/>
      <c r="Z448" s="60"/>
      <c r="AA448" s="60"/>
      <c r="AB448" s="60"/>
    </row>
    <row r="449" spans="24:28" ht="12.75">
      <c r="X449" s="60"/>
      <c r="Y449" s="60"/>
      <c r="Z449" s="60"/>
      <c r="AA449" s="60"/>
      <c r="AB449" s="60"/>
    </row>
    <row r="450" spans="24:28" ht="12.75">
      <c r="X450" s="60"/>
      <c r="Y450" s="60"/>
      <c r="Z450" s="60"/>
      <c r="AA450" s="60"/>
      <c r="AB450" s="60"/>
    </row>
    <row r="451" spans="24:28" ht="12.75">
      <c r="X451" s="60"/>
      <c r="Y451" s="60"/>
      <c r="Z451" s="60"/>
      <c r="AA451" s="60"/>
      <c r="AB451" s="60"/>
    </row>
    <row r="452" spans="24:28" ht="12.75">
      <c r="X452" s="60"/>
      <c r="Y452" s="60"/>
      <c r="Z452" s="60"/>
      <c r="AA452" s="60"/>
      <c r="AB452" s="60"/>
    </row>
    <row r="453" spans="24:28" ht="12.75">
      <c r="X453" s="60"/>
      <c r="Y453" s="60"/>
      <c r="Z453" s="60"/>
      <c r="AA453" s="60"/>
      <c r="AB453" s="60"/>
    </row>
    <row r="454" spans="24:28" ht="12.75">
      <c r="X454" s="60"/>
      <c r="Y454" s="60"/>
      <c r="Z454" s="60"/>
      <c r="AA454" s="60"/>
      <c r="AB454" s="60"/>
    </row>
    <row r="455" spans="24:28" ht="12.75">
      <c r="X455" s="60"/>
      <c r="Y455" s="60"/>
      <c r="Z455" s="60"/>
      <c r="AA455" s="60"/>
      <c r="AB455" s="60"/>
    </row>
    <row r="456" spans="24:28" ht="12.75">
      <c r="X456" s="60"/>
      <c r="Y456" s="60"/>
      <c r="Z456" s="60"/>
      <c r="AA456" s="60"/>
      <c r="AB456" s="60"/>
    </row>
    <row r="457" spans="24:28" ht="12.75">
      <c r="X457" s="60"/>
      <c r="Y457" s="60"/>
      <c r="Z457" s="60"/>
      <c r="AA457" s="60"/>
      <c r="AB457" s="60"/>
    </row>
    <row r="458" spans="24:28" ht="12.75">
      <c r="X458" s="60"/>
      <c r="Y458" s="60"/>
      <c r="Z458" s="60"/>
      <c r="AA458" s="60"/>
      <c r="AB458" s="60"/>
    </row>
    <row r="459" spans="24:28" ht="12.75">
      <c r="X459" s="60"/>
      <c r="Y459" s="60"/>
      <c r="Z459" s="60"/>
      <c r="AA459" s="60"/>
      <c r="AB459" s="60"/>
    </row>
    <row r="460" spans="24:28" ht="12.75">
      <c r="X460" s="60"/>
      <c r="Y460" s="60"/>
      <c r="Z460" s="60"/>
      <c r="AA460" s="60"/>
      <c r="AB460" s="60"/>
    </row>
    <row r="461" spans="24:28" ht="12.75">
      <c r="X461" s="60"/>
      <c r="Y461" s="60"/>
      <c r="Z461" s="60"/>
      <c r="AA461" s="60"/>
      <c r="AB461" s="60"/>
    </row>
    <row r="462" spans="24:28" ht="12.75">
      <c r="X462" s="60"/>
      <c r="Y462" s="60"/>
      <c r="Z462" s="60"/>
      <c r="AA462" s="60"/>
      <c r="AB462" s="60"/>
    </row>
    <row r="463" spans="24:28" ht="12.75">
      <c r="X463" s="60"/>
      <c r="Y463" s="60"/>
      <c r="Z463" s="60"/>
      <c r="AA463" s="60"/>
      <c r="AB463" s="60"/>
    </row>
    <row r="464" spans="24:28" ht="12.75">
      <c r="X464" s="60"/>
      <c r="Y464" s="60"/>
      <c r="Z464" s="60"/>
      <c r="AA464" s="60"/>
      <c r="AB464" s="60"/>
    </row>
    <row r="465" spans="24:28" ht="12.75">
      <c r="X465" s="60"/>
      <c r="Y465" s="60"/>
      <c r="Z465" s="60"/>
      <c r="AA465" s="60"/>
      <c r="AB465" s="60"/>
    </row>
    <row r="466" spans="24:28" ht="12.75">
      <c r="X466" s="60"/>
      <c r="Y466" s="60"/>
      <c r="Z466" s="60"/>
      <c r="AA466" s="60"/>
      <c r="AB466" s="60"/>
    </row>
    <row r="467" spans="24:28" ht="12.75">
      <c r="X467" s="60"/>
      <c r="Y467" s="60"/>
      <c r="Z467" s="60"/>
      <c r="AA467" s="60"/>
      <c r="AB467" s="60"/>
    </row>
    <row r="468" spans="24:28" ht="12.75">
      <c r="X468" s="60"/>
      <c r="Y468" s="60"/>
      <c r="Z468" s="60"/>
      <c r="AA468" s="60"/>
      <c r="AB468" s="60"/>
    </row>
    <row r="469" spans="24:28" ht="12.75">
      <c r="X469" s="60"/>
      <c r="Y469" s="60"/>
      <c r="Z469" s="60"/>
      <c r="AA469" s="60"/>
      <c r="AB469" s="60"/>
    </row>
    <row r="470" spans="24:28" ht="12.75">
      <c r="X470" s="60"/>
      <c r="Y470" s="60"/>
      <c r="Z470" s="60"/>
      <c r="AA470" s="60"/>
      <c r="AB470" s="60"/>
    </row>
    <row r="471" spans="24:28" ht="12.75">
      <c r="X471" s="60"/>
      <c r="Y471" s="60"/>
      <c r="Z471" s="60"/>
      <c r="AA471" s="60"/>
      <c r="AB471" s="60"/>
    </row>
    <row r="472" spans="24:28" ht="12.75">
      <c r="X472" s="60"/>
      <c r="Y472" s="60"/>
      <c r="Z472" s="60"/>
      <c r="AA472" s="60"/>
      <c r="AB472" s="60"/>
    </row>
    <row r="473" spans="24:28" ht="12.75">
      <c r="X473" s="60"/>
      <c r="Y473" s="60"/>
      <c r="Z473" s="60"/>
      <c r="AA473" s="60"/>
      <c r="AB473" s="60"/>
    </row>
    <row r="474" spans="24:28" ht="12.75">
      <c r="X474" s="60"/>
      <c r="Y474" s="60"/>
      <c r="Z474" s="60"/>
      <c r="AA474" s="60"/>
      <c r="AB474" s="60"/>
    </row>
    <row r="475" spans="24:28" ht="12.75">
      <c r="X475" s="60"/>
      <c r="Y475" s="60"/>
      <c r="Z475" s="60"/>
      <c r="AA475" s="60"/>
      <c r="AB475" s="60"/>
    </row>
    <row r="476" spans="24:28" ht="12.75">
      <c r="X476" s="60"/>
      <c r="Y476" s="60"/>
      <c r="Z476" s="60"/>
      <c r="AA476" s="60"/>
      <c r="AB476" s="60"/>
    </row>
    <row r="477" spans="24:28" ht="12.75">
      <c r="X477" s="60"/>
      <c r="Y477" s="60"/>
      <c r="Z477" s="60"/>
      <c r="AA477" s="60"/>
      <c r="AB477" s="60"/>
    </row>
    <row r="478" spans="24:28" ht="12.75">
      <c r="X478" s="60"/>
      <c r="Y478" s="60"/>
      <c r="Z478" s="60"/>
      <c r="AA478" s="60"/>
      <c r="AB478" s="60"/>
    </row>
    <row r="479" spans="24:28" ht="12.75">
      <c r="X479" s="60"/>
      <c r="Y479" s="60"/>
      <c r="Z479" s="60"/>
      <c r="AA479" s="60"/>
      <c r="AB479" s="60"/>
    </row>
    <row r="480" spans="24:28" ht="12.75">
      <c r="X480" s="60"/>
      <c r="Y480" s="60"/>
      <c r="Z480" s="60"/>
      <c r="AA480" s="60"/>
      <c r="AB480" s="60"/>
    </row>
    <row r="481" spans="24:28" ht="12.75">
      <c r="X481" s="60"/>
      <c r="Y481" s="60"/>
      <c r="Z481" s="60"/>
      <c r="AA481" s="60"/>
      <c r="AB481" s="60"/>
    </row>
    <row r="482" spans="24:28" ht="12.75">
      <c r="X482" s="60"/>
      <c r="Y482" s="60"/>
      <c r="Z482" s="60"/>
      <c r="AA482" s="60"/>
      <c r="AB482" s="60"/>
    </row>
    <row r="483" spans="24:28" ht="12.75">
      <c r="X483" s="60"/>
      <c r="Y483" s="60"/>
      <c r="Z483" s="60"/>
      <c r="AA483" s="60"/>
      <c r="AB483" s="60"/>
    </row>
    <row r="484" spans="24:28" ht="12.75">
      <c r="X484" s="60"/>
      <c r="Y484" s="60"/>
      <c r="Z484" s="60"/>
      <c r="AA484" s="60"/>
      <c r="AB484" s="60"/>
    </row>
    <row r="485" spans="24:28" ht="12.75">
      <c r="X485" s="60"/>
      <c r="Y485" s="60"/>
      <c r="Z485" s="60"/>
      <c r="AA485" s="60"/>
      <c r="AB485" s="60"/>
    </row>
    <row r="486" spans="24:28" ht="12.75">
      <c r="X486" s="60"/>
      <c r="Y486" s="60"/>
      <c r="Z486" s="60"/>
      <c r="AA486" s="60"/>
      <c r="AB486" s="60"/>
    </row>
    <row r="487" spans="24:28" ht="12.75">
      <c r="X487" s="60"/>
      <c r="Y487" s="60"/>
      <c r="Z487" s="60"/>
      <c r="AA487" s="60"/>
      <c r="AB487" s="60"/>
    </row>
    <row r="488" spans="24:28" ht="12.75">
      <c r="X488" s="60"/>
      <c r="Y488" s="60"/>
      <c r="Z488" s="60"/>
      <c r="AA488" s="60"/>
      <c r="AB488" s="60"/>
    </row>
    <row r="489" spans="24:28" ht="12.75">
      <c r="X489" s="60"/>
      <c r="Y489" s="60"/>
      <c r="Z489" s="60"/>
      <c r="AA489" s="60"/>
      <c r="AB489" s="60"/>
    </row>
    <row r="490" spans="24:28" ht="12.75">
      <c r="X490" s="60"/>
      <c r="Y490" s="60"/>
      <c r="Z490" s="60"/>
      <c r="AA490" s="60"/>
      <c r="AB490" s="60"/>
    </row>
    <row r="491" spans="24:28" ht="12.75">
      <c r="X491" s="60"/>
      <c r="Y491" s="60"/>
      <c r="Z491" s="60"/>
      <c r="AA491" s="60"/>
      <c r="AB491" s="60"/>
    </row>
    <row r="492" spans="24:28" ht="12.75">
      <c r="X492" s="60"/>
      <c r="Y492" s="60"/>
      <c r="Z492" s="60"/>
      <c r="AA492" s="60"/>
      <c r="AB492" s="60"/>
    </row>
    <row r="493" spans="24:28" ht="12.75">
      <c r="X493" s="60"/>
      <c r="Y493" s="60"/>
      <c r="Z493" s="60"/>
      <c r="AA493" s="60"/>
      <c r="AB493" s="60"/>
    </row>
    <row r="494" spans="24:28" ht="12.75">
      <c r="X494" s="60"/>
      <c r="Y494" s="60"/>
      <c r="Z494" s="60"/>
      <c r="AA494" s="60"/>
      <c r="AB494" s="60"/>
    </row>
    <row r="495" spans="24:28" ht="12.75">
      <c r="X495" s="60"/>
      <c r="Y495" s="60"/>
      <c r="Z495" s="60"/>
      <c r="AA495" s="60"/>
      <c r="AB495" s="60"/>
    </row>
    <row r="496" spans="24:28" ht="12.75">
      <c r="X496" s="60"/>
      <c r="Y496" s="60"/>
      <c r="Z496" s="60"/>
      <c r="AA496" s="60"/>
      <c r="AB496" s="60"/>
    </row>
    <row r="497" spans="24:28" ht="12.75">
      <c r="X497" s="60"/>
      <c r="Y497" s="60"/>
      <c r="Z497" s="60"/>
      <c r="AA497" s="60"/>
      <c r="AB497" s="60"/>
    </row>
    <row r="498" spans="24:28" ht="12.75">
      <c r="X498" s="60"/>
      <c r="Y498" s="60"/>
      <c r="Z498" s="60"/>
      <c r="AA498" s="60"/>
      <c r="AB498" s="60"/>
    </row>
    <row r="499" spans="24:28" ht="12.75">
      <c r="X499" s="60"/>
      <c r="Y499" s="60"/>
      <c r="Z499" s="60"/>
      <c r="AA499" s="60"/>
      <c r="AB499" s="60"/>
    </row>
    <row r="500" spans="24:28" ht="12.75">
      <c r="X500" s="60"/>
      <c r="Y500" s="60"/>
      <c r="Z500" s="60"/>
      <c r="AA500" s="60"/>
      <c r="AB500" s="60"/>
    </row>
    <row r="501" spans="24:28" ht="12.75">
      <c r="X501" s="60"/>
      <c r="Y501" s="60"/>
      <c r="Z501" s="60"/>
      <c r="AA501" s="60"/>
      <c r="AB501" s="60"/>
    </row>
    <row r="502" spans="24:28" ht="12.75">
      <c r="X502" s="60"/>
      <c r="Y502" s="60"/>
      <c r="Z502" s="60"/>
      <c r="AA502" s="60"/>
      <c r="AB502" s="60"/>
    </row>
    <row r="503" spans="24:28" ht="12.75">
      <c r="X503" s="60"/>
      <c r="Y503" s="60"/>
      <c r="Z503" s="60"/>
      <c r="AA503" s="60"/>
      <c r="AB503" s="60"/>
    </row>
    <row r="504" spans="24:28" ht="12.75">
      <c r="X504" s="60"/>
      <c r="Y504" s="60"/>
      <c r="Z504" s="60"/>
      <c r="AA504" s="60"/>
      <c r="AB504" s="60"/>
    </row>
    <row r="505" spans="24:28" ht="12.75">
      <c r="X505" s="60"/>
      <c r="Y505" s="60"/>
      <c r="Z505" s="60"/>
      <c r="AA505" s="60"/>
      <c r="AB505" s="60"/>
    </row>
    <row r="506" spans="24:28" ht="12.75">
      <c r="X506" s="60"/>
      <c r="Y506" s="60"/>
      <c r="Z506" s="60"/>
      <c r="AA506" s="60"/>
      <c r="AB506" s="60"/>
    </row>
    <row r="507" spans="24:28" ht="12.75">
      <c r="X507" s="60"/>
      <c r="Y507" s="60"/>
      <c r="Z507" s="60"/>
      <c r="AA507" s="60"/>
      <c r="AB507" s="60"/>
    </row>
    <row r="508" spans="24:28" ht="12.75">
      <c r="X508" s="60"/>
      <c r="Y508" s="60"/>
      <c r="Z508" s="60"/>
      <c r="AA508" s="60"/>
      <c r="AB508" s="60"/>
    </row>
    <row r="509" spans="24:28" ht="12.75">
      <c r="X509" s="60"/>
      <c r="Y509" s="60"/>
      <c r="Z509" s="60"/>
      <c r="AA509" s="60"/>
      <c r="AB509" s="60"/>
    </row>
    <row r="510" spans="24:28" ht="12.75">
      <c r="X510" s="60"/>
      <c r="Y510" s="60"/>
      <c r="Z510" s="60"/>
      <c r="AA510" s="60"/>
      <c r="AB510" s="60"/>
    </row>
    <row r="511" spans="24:28" ht="12.75">
      <c r="X511" s="60"/>
      <c r="Y511" s="60"/>
      <c r="Z511" s="60"/>
      <c r="AA511" s="60"/>
      <c r="AB511" s="60"/>
    </row>
    <row r="512" spans="24:28" ht="12.75">
      <c r="X512" s="60"/>
      <c r="Y512" s="60"/>
      <c r="Z512" s="60"/>
      <c r="AA512" s="60"/>
      <c r="AB512" s="60"/>
    </row>
    <row r="513" spans="24:28" ht="12.75">
      <c r="X513" s="60"/>
      <c r="Y513" s="60"/>
      <c r="Z513" s="60"/>
      <c r="AA513" s="60"/>
      <c r="AB513" s="60"/>
    </row>
    <row r="514" spans="24:28" ht="12.75">
      <c r="X514" s="60"/>
      <c r="Y514" s="60"/>
      <c r="Z514" s="60"/>
      <c r="AA514" s="60"/>
      <c r="AB514" s="60"/>
    </row>
    <row r="515" spans="24:28" ht="12.75">
      <c r="X515" s="60"/>
      <c r="Y515" s="60"/>
      <c r="Z515" s="60"/>
      <c r="AA515" s="60"/>
      <c r="AB515" s="60"/>
    </row>
    <row r="516" spans="24:28" ht="12.75">
      <c r="X516" s="60"/>
      <c r="Y516" s="60"/>
      <c r="Z516" s="60"/>
      <c r="AA516" s="60"/>
      <c r="AB516" s="60"/>
    </row>
    <row r="517" spans="24:28" ht="12.75">
      <c r="X517" s="60"/>
      <c r="Y517" s="60"/>
      <c r="Z517" s="60"/>
      <c r="AA517" s="60"/>
      <c r="AB517" s="60"/>
    </row>
    <row r="518" spans="24:28" ht="12.75">
      <c r="X518" s="60"/>
      <c r="Y518" s="60"/>
      <c r="Z518" s="60"/>
      <c r="AA518" s="60"/>
      <c r="AB518" s="60"/>
    </row>
    <row r="519" spans="24:28" ht="12.75">
      <c r="X519" s="60"/>
      <c r="Y519" s="60"/>
      <c r="Z519" s="60"/>
      <c r="AA519" s="60"/>
      <c r="AB519" s="60"/>
    </row>
    <row r="520" spans="24:28" ht="12.75">
      <c r="X520" s="60"/>
      <c r="Y520" s="60"/>
      <c r="Z520" s="60"/>
      <c r="AA520" s="60"/>
      <c r="AB520" s="60"/>
    </row>
    <row r="521" spans="24:28" ht="12.75">
      <c r="X521" s="60"/>
      <c r="Y521" s="60"/>
      <c r="Z521" s="60"/>
      <c r="AA521" s="60"/>
      <c r="AB521" s="60"/>
    </row>
    <row r="522" spans="24:28" ht="12.75">
      <c r="X522" s="60"/>
      <c r="Y522" s="60"/>
      <c r="Z522" s="60"/>
      <c r="AA522" s="60"/>
      <c r="AB522" s="60"/>
    </row>
    <row r="523" spans="24:28" ht="12.75">
      <c r="X523" s="60"/>
      <c r="Y523" s="60"/>
      <c r="Z523" s="60"/>
      <c r="AA523" s="60"/>
      <c r="AB523" s="60"/>
    </row>
    <row r="524" spans="24:28" ht="12.75">
      <c r="X524" s="60"/>
      <c r="Y524" s="60"/>
      <c r="Z524" s="60"/>
      <c r="AA524" s="60"/>
      <c r="AB524" s="60"/>
    </row>
    <row r="525" spans="24:28" ht="12.75">
      <c r="X525" s="60"/>
      <c r="Y525" s="60"/>
      <c r="Z525" s="60"/>
      <c r="AA525" s="60"/>
      <c r="AB525" s="60"/>
    </row>
    <row r="526" spans="24:28" ht="12.75">
      <c r="X526" s="60"/>
      <c r="Y526" s="60"/>
      <c r="Z526" s="60"/>
      <c r="AA526" s="60"/>
      <c r="AB526" s="60"/>
    </row>
    <row r="527" spans="24:28" ht="12.75">
      <c r="X527" s="60"/>
      <c r="Y527" s="60"/>
      <c r="Z527" s="60"/>
      <c r="AA527" s="60"/>
      <c r="AB527" s="60"/>
    </row>
    <row r="528" spans="24:28" ht="12.75">
      <c r="X528" s="60"/>
      <c r="Y528" s="60"/>
      <c r="Z528" s="60"/>
      <c r="AA528" s="60"/>
      <c r="AB528" s="60"/>
    </row>
    <row r="529" spans="24:28" ht="12.75">
      <c r="X529" s="60"/>
      <c r="Y529" s="60"/>
      <c r="Z529" s="60"/>
      <c r="AA529" s="60"/>
      <c r="AB529" s="60"/>
    </row>
    <row r="530" spans="24:28" ht="12.75">
      <c r="X530" s="60"/>
      <c r="Y530" s="60"/>
      <c r="Z530" s="60"/>
      <c r="AA530" s="60"/>
      <c r="AB530" s="60"/>
    </row>
    <row r="531" spans="24:28" ht="12.75">
      <c r="X531" s="60"/>
      <c r="Y531" s="60"/>
      <c r="Z531" s="60"/>
      <c r="AA531" s="60"/>
      <c r="AB531" s="60"/>
    </row>
    <row r="532" spans="24:28" ht="12.75">
      <c r="X532" s="60"/>
      <c r="Y532" s="60"/>
      <c r="Z532" s="60"/>
      <c r="AA532" s="60"/>
      <c r="AB532" s="60"/>
    </row>
    <row r="533" spans="24:28" ht="12.75">
      <c r="X533" s="60"/>
      <c r="Y533" s="60"/>
      <c r="Z533" s="60"/>
      <c r="AA533" s="60"/>
      <c r="AB533" s="60"/>
    </row>
    <row r="534" spans="24:28" ht="12.75">
      <c r="X534" s="60"/>
      <c r="Y534" s="60"/>
      <c r="Z534" s="60"/>
      <c r="AA534" s="60"/>
      <c r="AB534" s="60"/>
    </row>
    <row r="535" spans="24:28" ht="12.75">
      <c r="X535" s="60"/>
      <c r="Y535" s="60"/>
      <c r="Z535" s="60"/>
      <c r="AA535" s="60"/>
      <c r="AB535" s="60"/>
    </row>
    <row r="536" spans="24:28" ht="12.75">
      <c r="X536" s="60"/>
      <c r="Y536" s="60"/>
      <c r="Z536" s="60"/>
      <c r="AA536" s="60"/>
      <c r="AB536" s="60"/>
    </row>
    <row r="537" spans="24:28" ht="12.75">
      <c r="X537" s="60"/>
      <c r="Y537" s="60"/>
      <c r="Z537" s="60"/>
      <c r="AA537" s="60"/>
      <c r="AB537" s="60"/>
    </row>
    <row r="538" spans="24:28" ht="12.75">
      <c r="X538" s="60"/>
      <c r="Y538" s="60"/>
      <c r="Z538" s="60"/>
      <c r="AA538" s="60"/>
      <c r="AB538" s="60"/>
    </row>
    <row r="539" spans="24:28" ht="12.75">
      <c r="X539" s="60"/>
      <c r="Y539" s="60"/>
      <c r="Z539" s="60"/>
      <c r="AA539" s="60"/>
      <c r="AB539" s="60"/>
    </row>
    <row r="540" spans="24:28" ht="12.75">
      <c r="X540" s="60"/>
      <c r="Y540" s="60"/>
      <c r="Z540" s="60"/>
      <c r="AA540" s="60"/>
      <c r="AB540" s="60"/>
    </row>
    <row r="541" spans="24:28" ht="12.75">
      <c r="X541" s="60"/>
      <c r="Y541" s="60"/>
      <c r="Z541" s="60"/>
      <c r="AA541" s="60"/>
      <c r="AB541" s="60"/>
    </row>
    <row r="542" spans="24:28" ht="12.75">
      <c r="X542" s="60"/>
      <c r="Y542" s="60"/>
      <c r="Z542" s="60"/>
      <c r="AA542" s="60"/>
      <c r="AB542" s="60"/>
    </row>
    <row r="543" spans="24:28" ht="12.75">
      <c r="X543" s="60"/>
      <c r="Y543" s="60"/>
      <c r="Z543" s="60"/>
      <c r="AA543" s="60"/>
      <c r="AB543" s="60"/>
    </row>
    <row r="544" spans="24:28" ht="12.75">
      <c r="X544" s="60"/>
      <c r="Y544" s="60"/>
      <c r="Z544" s="60"/>
      <c r="AA544" s="60"/>
      <c r="AB544" s="60"/>
    </row>
    <row r="545" spans="24:28" ht="12.75">
      <c r="X545" s="60"/>
      <c r="Y545" s="60"/>
      <c r="Z545" s="60"/>
      <c r="AA545" s="60"/>
      <c r="AB545" s="60"/>
    </row>
    <row r="546" spans="24:28" ht="12.75">
      <c r="X546" s="60"/>
      <c r="Y546" s="60"/>
      <c r="Z546" s="60"/>
      <c r="AA546" s="60"/>
      <c r="AB546" s="60"/>
    </row>
    <row r="547" spans="24:28" ht="12.75">
      <c r="X547" s="60"/>
      <c r="Y547" s="60"/>
      <c r="Z547" s="60"/>
      <c r="AA547" s="60"/>
      <c r="AB547" s="60"/>
    </row>
    <row r="548" spans="24:28" ht="12.75">
      <c r="X548" s="60"/>
      <c r="Y548" s="60"/>
      <c r="Z548" s="60"/>
      <c r="AA548" s="60"/>
      <c r="AB548" s="60"/>
    </row>
    <row r="549" spans="24:28" ht="12.75">
      <c r="X549" s="60"/>
      <c r="Y549" s="60"/>
      <c r="Z549" s="60"/>
      <c r="AA549" s="60"/>
      <c r="AB549" s="60"/>
    </row>
    <row r="550" spans="24:28" ht="12.75">
      <c r="X550" s="60"/>
      <c r="Y550" s="60"/>
      <c r="Z550" s="60"/>
      <c r="AA550" s="60"/>
      <c r="AB550" s="60"/>
    </row>
    <row r="551" spans="24:28" ht="12.75">
      <c r="X551" s="60"/>
      <c r="Y551" s="60"/>
      <c r="Z551" s="60"/>
      <c r="AA551" s="60"/>
      <c r="AB551" s="60"/>
    </row>
    <row r="552" spans="24:28" ht="12.75">
      <c r="X552" s="60"/>
      <c r="Y552" s="60"/>
      <c r="Z552" s="60"/>
      <c r="AA552" s="60"/>
      <c r="AB552" s="60"/>
    </row>
    <row r="553" spans="24:28" ht="12.75">
      <c r="X553" s="60"/>
      <c r="Y553" s="60"/>
      <c r="Z553" s="60"/>
      <c r="AA553" s="60"/>
      <c r="AB553" s="60"/>
    </row>
    <row r="554" spans="24:28" ht="12.75">
      <c r="X554" s="60"/>
      <c r="Y554" s="60"/>
      <c r="Z554" s="60"/>
      <c r="AA554" s="60"/>
      <c r="AB554" s="60"/>
    </row>
    <row r="555" spans="24:28" ht="12.75">
      <c r="X555" s="60"/>
      <c r="Y555" s="60"/>
      <c r="Z555" s="60"/>
      <c r="AA555" s="60"/>
      <c r="AB555" s="60"/>
    </row>
    <row r="556" spans="24:28" ht="12.75">
      <c r="X556" s="60"/>
      <c r="Y556" s="60"/>
      <c r="Z556" s="60"/>
      <c r="AA556" s="60"/>
      <c r="AB556" s="60"/>
    </row>
    <row r="557" spans="24:28" ht="12.75">
      <c r="X557" s="60"/>
      <c r="Y557" s="60"/>
      <c r="Z557" s="60"/>
      <c r="AA557" s="60"/>
      <c r="AB557" s="60"/>
    </row>
    <row r="558" spans="24:28" ht="12.75">
      <c r="X558" s="60"/>
      <c r="Y558" s="60"/>
      <c r="Z558" s="60"/>
      <c r="AA558" s="60"/>
      <c r="AB558" s="60"/>
    </row>
    <row r="559" spans="24:28" ht="12.75">
      <c r="X559" s="60"/>
      <c r="Y559" s="60"/>
      <c r="Z559" s="60"/>
      <c r="AA559" s="60"/>
      <c r="AB559" s="60"/>
    </row>
    <row r="560" spans="24:28" ht="12.75">
      <c r="X560" s="60"/>
      <c r="Y560" s="60"/>
      <c r="Z560" s="60"/>
      <c r="AA560" s="60"/>
      <c r="AB560" s="60"/>
    </row>
    <row r="561" spans="24:28" ht="12.75">
      <c r="X561" s="60"/>
      <c r="Y561" s="60"/>
      <c r="Z561" s="60"/>
      <c r="AA561" s="60"/>
      <c r="AB561" s="60"/>
    </row>
    <row r="562" spans="24:28" ht="12.75">
      <c r="X562" s="60"/>
      <c r="Y562" s="60"/>
      <c r="Z562" s="60"/>
      <c r="AA562" s="60"/>
      <c r="AB562" s="60"/>
    </row>
    <row r="563" spans="24:28" ht="12.75">
      <c r="X563" s="60"/>
      <c r="Y563" s="60"/>
      <c r="Z563" s="60"/>
      <c r="AA563" s="60"/>
      <c r="AB563" s="60"/>
    </row>
    <row r="564" spans="24:28" ht="12.75">
      <c r="X564" s="60"/>
      <c r="Y564" s="60"/>
      <c r="Z564" s="60"/>
      <c r="AA564" s="60"/>
      <c r="AB564" s="60"/>
    </row>
    <row r="565" spans="24:28" ht="12.75">
      <c r="X565" s="60"/>
      <c r="Y565" s="60"/>
      <c r="Z565" s="60"/>
      <c r="AA565" s="60"/>
      <c r="AB565" s="60"/>
    </row>
    <row r="566" spans="24:28" ht="12.75">
      <c r="X566" s="60"/>
      <c r="Y566" s="60"/>
      <c r="Z566" s="60"/>
      <c r="AA566" s="60"/>
      <c r="AB566" s="60"/>
    </row>
    <row r="567" spans="24:28" ht="12.75">
      <c r="X567" s="60"/>
      <c r="Y567" s="60"/>
      <c r="Z567" s="60"/>
      <c r="AA567" s="60"/>
      <c r="AB567" s="60"/>
    </row>
    <row r="568" spans="24:28" ht="12.75">
      <c r="X568" s="60"/>
      <c r="Y568" s="60"/>
      <c r="Z568" s="60"/>
      <c r="AA568" s="60"/>
      <c r="AB568" s="60"/>
    </row>
    <row r="569" spans="24:28" ht="12.75">
      <c r="X569" s="60"/>
      <c r="Y569" s="60"/>
      <c r="Z569" s="60"/>
      <c r="AA569" s="60"/>
      <c r="AB569" s="60"/>
    </row>
    <row r="570" spans="24:28" ht="12.75">
      <c r="X570" s="60"/>
      <c r="Y570" s="60"/>
      <c r="Z570" s="60"/>
      <c r="AA570" s="60"/>
      <c r="AB570" s="60"/>
    </row>
    <row r="571" spans="24:28" ht="12.75">
      <c r="X571" s="60"/>
      <c r="Y571" s="60"/>
      <c r="Z571" s="60"/>
      <c r="AA571" s="60"/>
      <c r="AB571" s="60"/>
    </row>
    <row r="572" spans="24:28" ht="12.75">
      <c r="X572" s="60"/>
      <c r="Y572" s="60"/>
      <c r="Z572" s="60"/>
      <c r="AA572" s="60"/>
      <c r="AB572" s="60"/>
    </row>
    <row r="573" spans="24:28" ht="12.75">
      <c r="X573" s="60"/>
      <c r="Y573" s="60"/>
      <c r="Z573" s="60"/>
      <c r="AA573" s="60"/>
      <c r="AB573" s="60"/>
    </row>
    <row r="574" spans="24:28" ht="12.75">
      <c r="X574" s="60"/>
      <c r="Y574" s="60"/>
      <c r="Z574" s="60"/>
      <c r="AA574" s="60"/>
      <c r="AB574" s="60"/>
    </row>
    <row r="575" spans="24:28" ht="12.75">
      <c r="X575" s="60"/>
      <c r="Y575" s="60"/>
      <c r="Z575" s="60"/>
      <c r="AA575" s="60"/>
      <c r="AB575" s="60"/>
    </row>
    <row r="576" spans="24:28" ht="12.75">
      <c r="X576" s="60"/>
      <c r="Y576" s="60"/>
      <c r="Z576" s="60"/>
      <c r="AA576" s="60"/>
      <c r="AB576" s="60"/>
    </row>
    <row r="577" spans="24:28" ht="12.75">
      <c r="X577" s="60"/>
      <c r="Y577" s="60"/>
      <c r="Z577" s="60"/>
      <c r="AA577" s="60"/>
      <c r="AB577" s="60"/>
    </row>
    <row r="578" spans="24:28" ht="12.75">
      <c r="X578" s="60"/>
      <c r="Y578" s="60"/>
      <c r="Z578" s="60"/>
      <c r="AA578" s="60"/>
      <c r="AB578" s="60"/>
    </row>
    <row r="579" spans="24:28" ht="12.75">
      <c r="X579" s="60"/>
      <c r="Y579" s="60"/>
      <c r="Z579" s="60"/>
      <c r="AA579" s="60"/>
      <c r="AB579" s="60"/>
    </row>
    <row r="580" spans="24:28" ht="12.75">
      <c r="X580" s="60"/>
      <c r="Y580" s="60"/>
      <c r="Z580" s="60"/>
      <c r="AA580" s="60"/>
      <c r="AB580" s="60"/>
    </row>
    <row r="581" spans="24:28" ht="12.75">
      <c r="X581" s="60"/>
      <c r="Y581" s="60"/>
      <c r="Z581" s="60"/>
      <c r="AA581" s="60"/>
      <c r="AB581" s="60"/>
    </row>
    <row r="582" spans="24:28" ht="12.75">
      <c r="X582" s="60"/>
      <c r="Y582" s="60"/>
      <c r="Z582" s="60"/>
      <c r="AA582" s="60"/>
      <c r="AB582" s="60"/>
    </row>
    <row r="583" spans="24:28" ht="12.75">
      <c r="X583" s="60"/>
      <c r="Y583" s="60"/>
      <c r="Z583" s="60"/>
      <c r="AA583" s="60"/>
      <c r="AB583" s="60"/>
    </row>
    <row r="584" spans="24:28" ht="12.75">
      <c r="X584" s="60"/>
      <c r="Y584" s="60"/>
      <c r="Z584" s="60"/>
      <c r="AA584" s="60"/>
      <c r="AB584" s="60"/>
    </row>
    <row r="585" spans="24:28" ht="12.75">
      <c r="X585" s="60"/>
      <c r="Y585" s="60"/>
      <c r="Z585" s="60"/>
      <c r="AA585" s="60"/>
      <c r="AB585" s="60"/>
    </row>
    <row r="586" spans="24:28" ht="12.75">
      <c r="X586" s="60"/>
      <c r="Y586" s="60"/>
      <c r="Z586" s="60"/>
      <c r="AA586" s="60"/>
      <c r="AB586" s="60"/>
    </row>
    <row r="587" spans="24:28" ht="12.75">
      <c r="X587" s="60"/>
      <c r="Y587" s="60"/>
      <c r="Z587" s="60"/>
      <c r="AA587" s="60"/>
      <c r="AB587" s="60"/>
    </row>
    <row r="588" spans="24:28" ht="12.75">
      <c r="X588" s="60"/>
      <c r="Y588" s="60"/>
      <c r="Z588" s="60"/>
      <c r="AA588" s="60"/>
      <c r="AB588" s="60"/>
    </row>
    <row r="589" spans="24:28" ht="12.75">
      <c r="X589" s="60"/>
      <c r="Y589" s="60"/>
      <c r="Z589" s="60"/>
      <c r="AA589" s="60"/>
      <c r="AB589" s="60"/>
    </row>
    <row r="590" spans="24:28" ht="12.75">
      <c r="X590" s="60"/>
      <c r="Y590" s="60"/>
      <c r="Z590" s="60"/>
      <c r="AA590" s="60"/>
      <c r="AB590" s="60"/>
    </row>
    <row r="591" spans="24:28" ht="12.75">
      <c r="X591" s="60"/>
      <c r="Y591" s="60"/>
      <c r="Z591" s="60"/>
      <c r="AA591" s="60"/>
      <c r="AB591" s="60"/>
    </row>
    <row r="592" spans="24:28" ht="12.75">
      <c r="X592" s="60"/>
      <c r="Y592" s="60"/>
      <c r="Z592" s="60"/>
      <c r="AA592" s="60"/>
      <c r="AB592" s="60"/>
    </row>
    <row r="593" spans="24:28" ht="12.75">
      <c r="X593" s="60"/>
      <c r="Y593" s="60"/>
      <c r="Z593" s="60"/>
      <c r="AA593" s="60"/>
      <c r="AB593" s="60"/>
    </row>
    <row r="594" spans="24:28" ht="12.75">
      <c r="X594" s="60"/>
      <c r="Y594" s="60"/>
      <c r="Z594" s="60"/>
      <c r="AA594" s="60"/>
      <c r="AB594" s="60"/>
    </row>
    <row r="595" spans="24:28" ht="12.75">
      <c r="X595" s="60"/>
      <c r="Y595" s="60"/>
      <c r="Z595" s="60"/>
      <c r="AA595" s="60"/>
      <c r="AB595" s="60"/>
    </row>
    <row r="596" spans="24:28" ht="12.75">
      <c r="X596" s="60"/>
      <c r="Y596" s="60"/>
      <c r="Z596" s="60"/>
      <c r="AA596" s="60"/>
      <c r="AB596" s="60"/>
    </row>
    <row r="597" spans="24:28" ht="12.75">
      <c r="X597" s="60"/>
      <c r="Y597" s="60"/>
      <c r="Z597" s="60"/>
      <c r="AA597" s="60"/>
      <c r="AB597" s="60"/>
    </row>
    <row r="598" spans="24:28" ht="12.75">
      <c r="X598" s="60"/>
      <c r="Y598" s="60"/>
      <c r="Z598" s="60"/>
      <c r="AA598" s="60"/>
      <c r="AB598" s="60"/>
    </row>
    <row r="599" spans="24:28" ht="12.75">
      <c r="X599" s="60"/>
      <c r="Y599" s="60"/>
      <c r="Z599" s="60"/>
      <c r="AA599" s="60"/>
      <c r="AB599" s="60"/>
    </row>
    <row r="600" spans="24:28" ht="12.75">
      <c r="X600" s="60"/>
      <c r="Y600" s="60"/>
      <c r="Z600" s="60"/>
      <c r="AA600" s="60"/>
      <c r="AB600" s="60"/>
    </row>
    <row r="601" spans="24:28" ht="12.75">
      <c r="X601" s="60"/>
      <c r="Y601" s="60"/>
      <c r="Z601" s="60"/>
      <c r="AA601" s="60"/>
      <c r="AB601" s="60"/>
    </row>
    <row r="602" spans="24:28" ht="12.75">
      <c r="X602" s="60"/>
      <c r="Y602" s="60"/>
      <c r="Z602" s="60"/>
      <c r="AA602" s="60"/>
      <c r="AB602" s="60"/>
    </row>
    <row r="603" spans="24:28" ht="12.75">
      <c r="X603" s="60"/>
      <c r="Y603" s="60"/>
      <c r="Z603" s="60"/>
      <c r="AA603" s="60"/>
      <c r="AB603" s="60"/>
    </row>
    <row r="604" spans="24:28" ht="12.75">
      <c r="X604" s="60"/>
      <c r="Y604" s="60"/>
      <c r="Z604" s="60"/>
      <c r="AA604" s="60"/>
      <c r="AB604" s="60"/>
    </row>
    <row r="605" spans="24:28" ht="12.75">
      <c r="X605" s="60"/>
      <c r="Y605" s="60"/>
      <c r="Z605" s="60"/>
      <c r="AA605" s="60"/>
      <c r="AB605" s="60"/>
    </row>
    <row r="606" spans="24:28" ht="12.75">
      <c r="X606" s="60"/>
      <c r="Y606" s="60"/>
      <c r="Z606" s="60"/>
      <c r="AA606" s="60"/>
      <c r="AB606" s="60"/>
    </row>
    <row r="607" spans="24:28" ht="12.75">
      <c r="X607" s="60"/>
      <c r="Y607" s="60"/>
      <c r="Z607" s="60"/>
      <c r="AA607" s="60"/>
      <c r="AB607" s="60"/>
    </row>
    <row r="608" spans="24:28" ht="12.75">
      <c r="X608" s="60"/>
      <c r="Y608" s="60"/>
      <c r="Z608" s="60"/>
      <c r="AA608" s="60"/>
      <c r="AB608" s="60"/>
    </row>
    <row r="609" spans="24:28" ht="12.75">
      <c r="X609" s="60"/>
      <c r="Y609" s="60"/>
      <c r="Z609" s="60"/>
      <c r="AA609" s="60"/>
      <c r="AB609" s="60"/>
    </row>
    <row r="610" spans="24:28" ht="12.75">
      <c r="X610" s="60"/>
      <c r="Y610" s="60"/>
      <c r="Z610" s="60"/>
      <c r="AA610" s="60"/>
      <c r="AB610" s="60"/>
    </row>
    <row r="611" spans="24:28" ht="12.75">
      <c r="X611" s="60"/>
      <c r="Y611" s="60"/>
      <c r="Z611" s="60"/>
      <c r="AA611" s="60"/>
      <c r="AB611" s="60"/>
    </row>
    <row r="612" spans="24:28" ht="12.75">
      <c r="X612" s="60"/>
      <c r="Y612" s="60"/>
      <c r="Z612" s="60"/>
      <c r="AA612" s="60"/>
      <c r="AB612" s="60"/>
    </row>
    <row r="613" spans="24:28" ht="12.75">
      <c r="X613" s="60"/>
      <c r="Y613" s="60"/>
      <c r="Z613" s="60"/>
      <c r="AA613" s="60"/>
      <c r="AB613" s="60"/>
    </row>
    <row r="614" spans="24:28" ht="12.75">
      <c r="X614" s="60"/>
      <c r="Y614" s="60"/>
      <c r="Z614" s="60"/>
      <c r="AA614" s="60"/>
      <c r="AB614" s="60"/>
    </row>
    <row r="615" spans="24:28" ht="12.75">
      <c r="X615" s="60"/>
      <c r="Y615" s="60"/>
      <c r="Z615" s="60"/>
      <c r="AA615" s="60"/>
      <c r="AB615" s="60"/>
    </row>
    <row r="616" spans="24:28" ht="12.75">
      <c r="X616" s="60"/>
      <c r="Y616" s="60"/>
      <c r="Z616" s="60"/>
      <c r="AA616" s="60"/>
      <c r="AB616" s="60"/>
    </row>
    <row r="617" spans="24:28" ht="12.75">
      <c r="X617" s="60"/>
      <c r="Y617" s="60"/>
      <c r="Z617" s="60"/>
      <c r="AA617" s="60"/>
      <c r="AB617" s="60"/>
    </row>
    <row r="618" spans="24:28" ht="12.75">
      <c r="X618" s="60"/>
      <c r="Y618" s="60"/>
      <c r="Z618" s="60"/>
      <c r="AA618" s="60"/>
      <c r="AB618" s="60"/>
    </row>
    <row r="619" spans="24:28" ht="12.75">
      <c r="X619" s="60"/>
      <c r="Y619" s="60"/>
      <c r="Z619" s="60"/>
      <c r="AA619" s="60"/>
      <c r="AB619" s="60"/>
    </row>
    <row r="620" spans="24:28" ht="12.75">
      <c r="X620" s="60"/>
      <c r="Y620" s="60"/>
      <c r="Z620" s="60"/>
      <c r="AA620" s="60"/>
      <c r="AB620" s="60"/>
    </row>
    <row r="621" spans="24:28" ht="12.75">
      <c r="X621" s="60"/>
      <c r="Y621" s="60"/>
      <c r="Z621" s="60"/>
      <c r="AA621" s="60"/>
      <c r="AB621" s="60"/>
    </row>
    <row r="622" spans="24:28" ht="12.75">
      <c r="X622" s="60"/>
      <c r="Y622" s="60"/>
      <c r="Z622" s="60"/>
      <c r="AA622" s="60"/>
      <c r="AB622" s="60"/>
    </row>
    <row r="623" spans="24:28" ht="12.75">
      <c r="X623" s="60"/>
      <c r="Y623" s="60"/>
      <c r="Z623" s="60"/>
      <c r="AA623" s="60"/>
      <c r="AB623" s="60"/>
    </row>
    <row r="624" spans="24:28" ht="12.75">
      <c r="X624" s="60"/>
      <c r="Y624" s="60"/>
      <c r="Z624" s="60"/>
      <c r="AA624" s="60"/>
      <c r="AB624" s="60"/>
    </row>
    <row r="625" spans="24:28" ht="12.75">
      <c r="X625" s="60"/>
      <c r="Y625" s="60"/>
      <c r="Z625" s="60"/>
      <c r="AA625" s="60"/>
      <c r="AB625" s="60"/>
    </row>
    <row r="626" spans="24:28" ht="12.75">
      <c r="X626" s="60"/>
      <c r="Y626" s="60"/>
      <c r="Z626" s="60"/>
      <c r="AA626" s="60"/>
      <c r="AB626" s="60"/>
    </row>
    <row r="627" spans="24:28" ht="12.75">
      <c r="X627" s="60"/>
      <c r="Y627" s="60"/>
      <c r="Z627" s="60"/>
      <c r="AA627" s="60"/>
      <c r="AB627" s="60"/>
    </row>
    <row r="628" spans="24:28" ht="12.75">
      <c r="X628" s="60"/>
      <c r="Y628" s="60"/>
      <c r="Z628" s="60"/>
      <c r="AA628" s="60"/>
      <c r="AB628" s="60"/>
    </row>
    <row r="629" spans="24:28" ht="12.75">
      <c r="X629" s="60"/>
      <c r="Y629" s="60"/>
      <c r="Z629" s="60"/>
      <c r="AA629" s="60"/>
      <c r="AB629" s="60"/>
    </row>
    <row r="630" spans="24:28" ht="12.75">
      <c r="X630" s="60"/>
      <c r="Y630" s="60"/>
      <c r="Z630" s="60"/>
      <c r="AA630" s="60"/>
      <c r="AB630" s="60"/>
    </row>
    <row r="631" spans="24:28" ht="12.75">
      <c r="X631" s="60"/>
      <c r="Y631" s="60"/>
      <c r="Z631" s="60"/>
      <c r="AA631" s="60"/>
      <c r="AB631" s="60"/>
    </row>
    <row r="632" spans="24:28" ht="12.75">
      <c r="X632" s="60"/>
      <c r="Y632" s="60"/>
      <c r="Z632" s="60"/>
      <c r="AA632" s="60"/>
      <c r="AB632" s="60"/>
    </row>
    <row r="633" spans="24:28" ht="12.75">
      <c r="X633" s="60"/>
      <c r="Y633" s="60"/>
      <c r="Z633" s="60"/>
      <c r="AA633" s="60"/>
      <c r="AB633" s="60"/>
    </row>
    <row r="634" spans="24:28" ht="12.75">
      <c r="X634" s="60"/>
      <c r="Y634" s="60"/>
      <c r="Z634" s="60"/>
      <c r="AA634" s="60"/>
      <c r="AB634" s="60"/>
    </row>
    <row r="635" spans="24:28" ht="12.75">
      <c r="X635" s="60"/>
      <c r="Y635" s="60"/>
      <c r="Z635" s="60"/>
      <c r="AA635" s="60"/>
      <c r="AB635" s="60"/>
    </row>
    <row r="636" spans="24:28" ht="12.75">
      <c r="X636" s="60"/>
      <c r="Y636" s="60"/>
      <c r="Z636" s="60"/>
      <c r="AA636" s="60"/>
      <c r="AB636" s="60"/>
    </row>
    <row r="637" spans="24:28" ht="12.75">
      <c r="X637" s="60"/>
      <c r="Y637" s="60"/>
      <c r="Z637" s="60"/>
      <c r="AA637" s="60"/>
      <c r="AB637" s="60"/>
    </row>
    <row r="638" spans="24:28" ht="12.75">
      <c r="X638" s="60"/>
      <c r="Y638" s="60"/>
      <c r="Z638" s="60"/>
      <c r="AA638" s="60"/>
      <c r="AB638" s="60"/>
    </row>
    <row r="639" spans="24:28" ht="12.75">
      <c r="X639" s="60"/>
      <c r="Y639" s="60"/>
      <c r="Z639" s="60"/>
      <c r="AA639" s="60"/>
      <c r="AB639" s="60"/>
    </row>
    <row r="640" spans="24:28" ht="12.75">
      <c r="X640" s="60"/>
      <c r="Y640" s="60"/>
      <c r="Z640" s="60"/>
      <c r="AA640" s="60"/>
      <c r="AB640" s="60"/>
    </row>
    <row r="641" spans="24:28" ht="12.75">
      <c r="X641" s="60"/>
      <c r="Y641" s="60"/>
      <c r="Z641" s="60"/>
      <c r="AA641" s="60"/>
      <c r="AB641" s="60"/>
    </row>
    <row r="642" spans="24:28" ht="12.75">
      <c r="X642" s="60"/>
      <c r="Y642" s="60"/>
      <c r="Z642" s="60"/>
      <c r="AA642" s="60"/>
      <c r="AB642" s="60"/>
    </row>
    <row r="643" spans="24:28" ht="12.75">
      <c r="X643" s="60"/>
      <c r="Y643" s="60"/>
      <c r="Z643" s="60"/>
      <c r="AA643" s="60"/>
      <c r="AB643" s="60"/>
    </row>
    <row r="644" spans="24:28" ht="12.75">
      <c r="X644" s="60"/>
      <c r="Y644" s="60"/>
      <c r="Z644" s="60"/>
      <c r="AA644" s="60"/>
      <c r="AB644" s="60"/>
    </row>
    <row r="645" spans="24:28" ht="12.75">
      <c r="X645" s="60"/>
      <c r="Y645" s="60"/>
      <c r="Z645" s="60"/>
      <c r="AA645" s="60"/>
      <c r="AB645" s="60"/>
    </row>
    <row r="646" spans="24:28" ht="12.75">
      <c r="X646" s="60"/>
      <c r="Y646" s="60"/>
      <c r="Z646" s="60"/>
      <c r="AA646" s="60"/>
      <c r="AB646" s="60"/>
    </row>
    <row r="647" spans="24:28" ht="12.75">
      <c r="X647" s="60"/>
      <c r="Y647" s="60"/>
      <c r="Z647" s="60"/>
      <c r="AA647" s="60"/>
      <c r="AB647" s="60"/>
    </row>
    <row r="648" spans="24:28" ht="12.75">
      <c r="X648" s="60"/>
      <c r="Y648" s="60"/>
      <c r="Z648" s="60"/>
      <c r="AA648" s="60"/>
      <c r="AB648" s="60"/>
    </row>
    <row r="649" spans="24:28" ht="12.75">
      <c r="X649" s="60"/>
      <c r="Y649" s="60"/>
      <c r="Z649" s="60"/>
      <c r="AA649" s="60"/>
      <c r="AB649" s="60"/>
    </row>
    <row r="650" spans="24:28" ht="12.75">
      <c r="X650" s="60"/>
      <c r="Y650" s="60"/>
      <c r="Z650" s="60"/>
      <c r="AA650" s="60"/>
      <c r="AB650" s="60"/>
    </row>
    <row r="651" spans="24:28" ht="12.75">
      <c r="X651" s="60"/>
      <c r="Y651" s="60"/>
      <c r="Z651" s="60"/>
      <c r="AA651" s="60"/>
      <c r="AB651" s="60"/>
    </row>
    <row r="652" spans="24:28" ht="12.75">
      <c r="X652" s="60"/>
      <c r="Y652" s="60"/>
      <c r="Z652" s="60"/>
      <c r="AA652" s="60"/>
      <c r="AB652" s="60"/>
    </row>
    <row r="653" spans="24:28" ht="12.75">
      <c r="X653" s="60"/>
      <c r="Y653" s="60"/>
      <c r="Z653" s="60"/>
      <c r="AA653" s="60"/>
      <c r="AB653" s="60"/>
    </row>
    <row r="654" spans="24:28" ht="12.75">
      <c r="X654" s="60"/>
      <c r="Y654" s="60"/>
      <c r="Z654" s="60"/>
      <c r="AA654" s="60"/>
      <c r="AB654" s="60"/>
    </row>
    <row r="655" spans="24:28" ht="12.75">
      <c r="X655" s="60"/>
      <c r="Y655" s="60"/>
      <c r="Z655" s="60"/>
      <c r="AA655" s="60"/>
      <c r="AB655" s="60"/>
    </row>
    <row r="656" spans="24:28" ht="12.75">
      <c r="X656" s="60"/>
      <c r="Y656" s="60"/>
      <c r="Z656" s="60"/>
      <c r="AA656" s="60"/>
      <c r="AB656" s="60"/>
    </row>
    <row r="657" spans="24:28" ht="12.75">
      <c r="X657" s="60"/>
      <c r="Y657" s="60"/>
      <c r="Z657" s="60"/>
      <c r="AA657" s="60"/>
      <c r="AB657" s="60"/>
    </row>
    <row r="658" spans="24:28" ht="12.75">
      <c r="X658" s="60"/>
      <c r="Y658" s="60"/>
      <c r="Z658" s="60"/>
      <c r="AA658" s="60"/>
      <c r="AB658" s="60"/>
    </row>
    <row r="659" spans="24:28" ht="12.75">
      <c r="X659" s="60"/>
      <c r="Y659" s="60"/>
      <c r="Z659" s="60"/>
      <c r="AA659" s="60"/>
      <c r="AB659" s="60"/>
    </row>
    <row r="660" spans="24:28" ht="12.75">
      <c r="X660" s="60"/>
      <c r="Y660" s="60"/>
      <c r="Z660" s="60"/>
      <c r="AA660" s="60"/>
      <c r="AB660" s="60"/>
    </row>
    <row r="661" spans="24:28" ht="12.75">
      <c r="X661" s="60"/>
      <c r="Y661" s="60"/>
      <c r="Z661" s="60"/>
      <c r="AA661" s="60"/>
      <c r="AB661" s="60"/>
    </row>
    <row r="662" spans="24:28" ht="12.75">
      <c r="X662" s="60"/>
      <c r="Y662" s="60"/>
      <c r="Z662" s="60"/>
      <c r="AA662" s="60"/>
      <c r="AB662" s="60"/>
    </row>
    <row r="663" spans="24:28" ht="12.75">
      <c r="X663" s="60"/>
      <c r="Y663" s="60"/>
      <c r="Z663" s="60"/>
      <c r="AA663" s="60"/>
      <c r="AB663" s="60"/>
    </row>
    <row r="664" spans="24:28" ht="12.75">
      <c r="X664" s="60"/>
      <c r="Y664" s="60"/>
      <c r="Z664" s="60"/>
      <c r="AA664" s="60"/>
      <c r="AB664" s="60"/>
    </row>
    <row r="665" spans="24:28" ht="12.75">
      <c r="X665" s="60"/>
      <c r="Y665" s="60"/>
      <c r="Z665" s="60"/>
      <c r="AA665" s="60"/>
      <c r="AB665" s="60"/>
    </row>
    <row r="666" spans="24:28" ht="12.75">
      <c r="X666" s="60"/>
      <c r="Y666" s="60"/>
      <c r="Z666" s="60"/>
      <c r="AA666" s="60"/>
      <c r="AB666" s="60"/>
    </row>
    <row r="667" spans="24:28" ht="12.75">
      <c r="X667" s="60"/>
      <c r="Y667" s="60"/>
      <c r="Z667" s="60"/>
      <c r="AA667" s="60"/>
      <c r="AB667" s="60"/>
    </row>
    <row r="668" spans="24:28" ht="12.75">
      <c r="X668" s="60"/>
      <c r="Y668" s="60"/>
      <c r="Z668" s="60"/>
      <c r="AA668" s="60"/>
      <c r="AB668" s="60"/>
    </row>
    <row r="669" spans="24:28" ht="12.75">
      <c r="X669" s="60"/>
      <c r="Y669" s="60"/>
      <c r="Z669" s="60"/>
      <c r="AA669" s="60"/>
      <c r="AB669" s="60"/>
    </row>
    <row r="670" spans="24:28" ht="12.75">
      <c r="X670" s="60"/>
      <c r="Y670" s="60"/>
      <c r="Z670" s="60"/>
      <c r="AA670" s="60"/>
      <c r="AB670" s="60"/>
    </row>
    <row r="671" spans="24:28" ht="12.75">
      <c r="X671" s="60"/>
      <c r="Y671" s="60"/>
      <c r="Z671" s="60"/>
      <c r="AA671" s="60"/>
      <c r="AB671" s="60"/>
    </row>
    <row r="672" spans="24:28" ht="12.75">
      <c r="X672" s="60"/>
      <c r="Y672" s="60"/>
      <c r="Z672" s="60"/>
      <c r="AA672" s="60"/>
      <c r="AB672" s="60"/>
    </row>
    <row r="673" spans="24:28" ht="12.75">
      <c r="X673" s="60"/>
      <c r="Y673" s="60"/>
      <c r="Z673" s="60"/>
      <c r="AA673" s="60"/>
      <c r="AB673" s="60"/>
    </row>
    <row r="674" spans="24:28" ht="12.75">
      <c r="X674" s="60"/>
      <c r="Y674" s="60"/>
      <c r="Z674" s="60"/>
      <c r="AA674" s="60"/>
      <c r="AB674" s="60"/>
    </row>
    <row r="675" spans="24:28" ht="12.75">
      <c r="X675" s="60"/>
      <c r="Y675" s="60"/>
      <c r="Z675" s="60"/>
      <c r="AA675" s="60"/>
      <c r="AB675" s="60"/>
    </row>
    <row r="676" spans="24:28" ht="12.75">
      <c r="X676" s="60"/>
      <c r="Y676" s="60"/>
      <c r="Z676" s="60"/>
      <c r="AA676" s="60"/>
      <c r="AB676" s="60"/>
    </row>
    <row r="677" spans="24:28" ht="12.75">
      <c r="X677" s="60"/>
      <c r="Y677" s="60"/>
      <c r="Z677" s="60"/>
      <c r="AA677" s="60"/>
      <c r="AB677" s="60"/>
    </row>
    <row r="678" spans="24:28" ht="12.75">
      <c r="X678" s="60"/>
      <c r="Y678" s="60"/>
      <c r="Z678" s="60"/>
      <c r="AA678" s="60"/>
      <c r="AB678" s="60"/>
    </row>
    <row r="679" spans="24:28" ht="12.75">
      <c r="X679" s="60"/>
      <c r="Y679" s="60"/>
      <c r="Z679" s="60"/>
      <c r="AA679" s="60"/>
      <c r="AB679" s="60"/>
    </row>
    <row r="680" spans="24:28" ht="12.75">
      <c r="X680" s="60"/>
      <c r="Y680" s="60"/>
      <c r="Z680" s="60"/>
      <c r="AA680" s="60"/>
      <c r="AB680" s="60"/>
    </row>
    <row r="681" spans="24:28" ht="12.75">
      <c r="X681" s="60"/>
      <c r="Y681" s="60"/>
      <c r="Z681" s="60"/>
      <c r="AA681" s="60"/>
      <c r="AB681" s="60"/>
    </row>
    <row r="682" spans="24:28" ht="12.75">
      <c r="X682" s="60"/>
      <c r="Y682" s="60"/>
      <c r="Z682" s="60"/>
      <c r="AA682" s="60"/>
      <c r="AB682" s="60"/>
    </row>
    <row r="683" spans="24:28" ht="12.75">
      <c r="X683" s="60"/>
      <c r="Y683" s="60"/>
      <c r="Z683" s="60"/>
      <c r="AA683" s="60"/>
      <c r="AB683" s="60"/>
    </row>
    <row r="684" spans="24:28" ht="12.75">
      <c r="X684" s="60"/>
      <c r="Y684" s="60"/>
      <c r="Z684" s="60"/>
      <c r="AA684" s="60"/>
      <c r="AB684" s="60"/>
    </row>
    <row r="685" spans="24:28" ht="12.75">
      <c r="X685" s="60"/>
      <c r="Y685" s="60"/>
      <c r="Z685" s="60"/>
      <c r="AA685" s="60"/>
      <c r="AB685" s="60"/>
    </row>
    <row r="686" spans="24:28" ht="12.75">
      <c r="X686" s="60"/>
      <c r="Y686" s="60"/>
      <c r="Z686" s="60"/>
      <c r="AA686" s="60"/>
      <c r="AB686" s="60"/>
    </row>
    <row r="687" spans="24:28" ht="12.75">
      <c r="X687" s="60"/>
      <c r="Y687" s="60"/>
      <c r="Z687" s="60"/>
      <c r="AA687" s="60"/>
      <c r="AB687" s="60"/>
    </row>
    <row r="688" spans="24:28" ht="12.75">
      <c r="X688" s="60"/>
      <c r="Y688" s="60"/>
      <c r="Z688" s="60"/>
      <c r="AA688" s="60"/>
      <c r="AB688" s="60"/>
    </row>
    <row r="689" spans="24:28" ht="12.75">
      <c r="X689" s="60"/>
      <c r="Y689" s="60"/>
      <c r="Z689" s="60"/>
      <c r="AA689" s="60"/>
      <c r="AB689" s="60"/>
    </row>
    <row r="690" spans="24:28" ht="12.75">
      <c r="X690" s="60"/>
      <c r="Y690" s="60"/>
      <c r="Z690" s="60"/>
      <c r="AA690" s="60"/>
      <c r="AB690" s="60"/>
    </row>
    <row r="691" spans="24:28" ht="12.75">
      <c r="X691" s="60"/>
      <c r="Y691" s="60"/>
      <c r="Z691" s="60"/>
      <c r="AA691" s="60"/>
      <c r="AB691" s="60"/>
    </row>
    <row r="692" spans="24:28" ht="12.75">
      <c r="X692" s="60"/>
      <c r="Y692" s="60"/>
      <c r="Z692" s="60"/>
      <c r="AA692" s="60"/>
      <c r="AB692" s="60"/>
    </row>
    <row r="693" spans="24:28" ht="12.75">
      <c r="X693" s="60"/>
      <c r="Y693" s="60"/>
      <c r="Z693" s="60"/>
      <c r="AA693" s="60"/>
      <c r="AB693" s="60"/>
    </row>
    <row r="694" spans="24:28" ht="12.75">
      <c r="X694" s="60"/>
      <c r="Y694" s="60"/>
      <c r="Z694" s="60"/>
      <c r="AA694" s="60"/>
      <c r="AB694" s="60"/>
    </row>
    <row r="695" spans="24:28" ht="12.75">
      <c r="X695" s="60"/>
      <c r="Y695" s="60"/>
      <c r="Z695" s="60"/>
      <c r="AA695" s="60"/>
      <c r="AB695" s="60"/>
    </row>
    <row r="696" spans="24:28" ht="12.75">
      <c r="X696" s="60"/>
      <c r="Y696" s="60"/>
      <c r="Z696" s="60"/>
      <c r="AA696" s="60"/>
      <c r="AB696" s="60"/>
    </row>
    <row r="697" spans="24:28" ht="12.75">
      <c r="X697" s="60"/>
      <c r="Y697" s="60"/>
      <c r="Z697" s="60"/>
      <c r="AA697" s="60"/>
      <c r="AB697" s="60"/>
    </row>
    <row r="698" spans="24:28" ht="12.75">
      <c r="X698" s="60"/>
      <c r="Y698" s="60"/>
      <c r="Z698" s="60"/>
      <c r="AA698" s="60"/>
      <c r="AB698" s="60"/>
    </row>
    <row r="699" spans="24:28" ht="12.75">
      <c r="X699" s="60"/>
      <c r="Y699" s="60"/>
      <c r="Z699" s="60"/>
      <c r="AA699" s="60"/>
      <c r="AB699" s="60"/>
    </row>
    <row r="700" spans="24:28" ht="12.75">
      <c r="X700" s="60"/>
      <c r="Y700" s="60"/>
      <c r="Z700" s="60"/>
      <c r="AA700" s="60"/>
      <c r="AB700" s="60"/>
    </row>
    <row r="701" spans="24:28" ht="12.75">
      <c r="X701" s="60"/>
      <c r="Y701" s="60"/>
      <c r="Z701" s="60"/>
      <c r="AA701" s="60"/>
      <c r="AB701" s="60"/>
    </row>
    <row r="702" spans="24:28" ht="12.75">
      <c r="X702" s="60"/>
      <c r="Y702" s="60"/>
      <c r="Z702" s="60"/>
      <c r="AA702" s="60"/>
      <c r="AB702" s="60"/>
    </row>
    <row r="703" spans="24:28" ht="12.75">
      <c r="X703" s="60"/>
      <c r="Y703" s="60"/>
      <c r="Z703" s="60"/>
      <c r="AA703" s="60"/>
      <c r="AB703" s="60"/>
    </row>
    <row r="704" spans="24:28" ht="12.75">
      <c r="X704" s="60"/>
      <c r="Y704" s="60"/>
      <c r="Z704" s="60"/>
      <c r="AA704" s="60"/>
      <c r="AB704" s="60"/>
    </row>
    <row r="705" spans="24:28" ht="12.75">
      <c r="X705" s="60"/>
      <c r="Y705" s="60"/>
      <c r="Z705" s="60"/>
      <c r="AA705" s="60"/>
      <c r="AB705" s="60"/>
    </row>
    <row r="706" spans="24:28" ht="12.75">
      <c r="X706" s="60"/>
      <c r="Y706" s="60"/>
      <c r="Z706" s="60"/>
      <c r="AA706" s="60"/>
      <c r="AB706" s="60"/>
    </row>
    <row r="707" spans="24:28" ht="12.75">
      <c r="X707" s="60"/>
      <c r="Y707" s="60"/>
      <c r="Z707" s="60"/>
      <c r="AA707" s="60"/>
      <c r="AB707" s="60"/>
    </row>
    <row r="708" spans="24:28" ht="12.75">
      <c r="X708" s="60"/>
      <c r="Y708" s="60"/>
      <c r="Z708" s="60"/>
      <c r="AA708" s="60"/>
      <c r="AB708" s="60"/>
    </row>
    <row r="709" spans="24:28" ht="12.75">
      <c r="X709" s="60"/>
      <c r="Y709" s="60"/>
      <c r="Z709" s="60"/>
      <c r="AA709" s="60"/>
      <c r="AB709" s="60"/>
    </row>
    <row r="710" spans="24:28" ht="12.75">
      <c r="X710" s="60"/>
      <c r="Y710" s="60"/>
      <c r="Z710" s="60"/>
      <c r="AA710" s="60"/>
      <c r="AB710" s="60"/>
    </row>
    <row r="711" spans="24:28" ht="12.75">
      <c r="X711" s="60"/>
      <c r="Y711" s="60"/>
      <c r="Z711" s="60"/>
      <c r="AA711" s="60"/>
      <c r="AB711" s="60"/>
    </row>
    <row r="712" spans="24:28" ht="12.75">
      <c r="X712" s="60"/>
      <c r="Y712" s="60"/>
      <c r="Z712" s="60"/>
      <c r="AA712" s="60"/>
      <c r="AB712" s="60"/>
    </row>
    <row r="713" spans="24:28" ht="12.75">
      <c r="X713" s="60"/>
      <c r="Y713" s="60"/>
      <c r="Z713" s="60"/>
      <c r="AA713" s="60"/>
      <c r="AB713" s="60"/>
    </row>
    <row r="714" spans="24:28" ht="12.75">
      <c r="X714" s="60"/>
      <c r="Y714" s="60"/>
      <c r="Z714" s="60"/>
      <c r="AA714" s="60"/>
      <c r="AB714" s="60"/>
    </row>
    <row r="715" spans="24:28" ht="12.75">
      <c r="X715" s="60"/>
      <c r="Y715" s="60"/>
      <c r="Z715" s="60"/>
      <c r="AA715" s="60"/>
      <c r="AB715" s="60"/>
    </row>
    <row r="716" spans="24:28" ht="12.75">
      <c r="X716" s="60"/>
      <c r="Y716" s="60"/>
      <c r="Z716" s="60"/>
      <c r="AA716" s="60"/>
      <c r="AB716" s="60"/>
    </row>
    <row r="717" spans="24:28" ht="12.75">
      <c r="X717" s="60"/>
      <c r="Y717" s="60"/>
      <c r="Z717" s="60"/>
      <c r="AA717" s="60"/>
      <c r="AB717" s="60"/>
    </row>
    <row r="718" spans="24:28" ht="12.75">
      <c r="X718" s="60"/>
      <c r="Y718" s="60"/>
      <c r="Z718" s="60"/>
      <c r="AA718" s="60"/>
      <c r="AB718" s="60"/>
    </row>
    <row r="719" spans="24:28" ht="12.75">
      <c r="X719" s="60"/>
      <c r="Y719" s="60"/>
      <c r="Z719" s="60"/>
      <c r="AA719" s="60"/>
      <c r="AB719" s="60"/>
    </row>
    <row r="720" spans="24:28" ht="12.75">
      <c r="X720" s="60"/>
      <c r="Y720" s="60"/>
      <c r="Z720" s="60"/>
      <c r="AA720" s="60"/>
      <c r="AB720" s="60"/>
    </row>
    <row r="721" spans="24:28" ht="12.75">
      <c r="X721" s="60"/>
      <c r="Y721" s="60"/>
      <c r="Z721" s="60"/>
      <c r="AA721" s="60"/>
      <c r="AB721" s="60"/>
    </row>
    <row r="722" spans="24:28" ht="12.75">
      <c r="X722" s="60"/>
      <c r="Y722" s="60"/>
      <c r="Z722" s="60"/>
      <c r="AA722" s="60"/>
      <c r="AB722" s="60"/>
    </row>
    <row r="723" spans="24:28" ht="12.75">
      <c r="X723" s="60"/>
      <c r="Y723" s="60"/>
      <c r="Z723" s="60"/>
      <c r="AA723" s="60"/>
      <c r="AB723" s="60"/>
    </row>
    <row r="724" spans="24:28" ht="12.75">
      <c r="X724" s="60"/>
      <c r="Y724" s="60"/>
      <c r="Z724" s="60"/>
      <c r="AA724" s="60"/>
      <c r="AB724" s="60"/>
    </row>
    <row r="725" spans="24:28" ht="12.75">
      <c r="X725" s="60"/>
      <c r="Y725" s="60"/>
      <c r="Z725" s="60"/>
      <c r="AA725" s="60"/>
      <c r="AB725" s="60"/>
    </row>
    <row r="726" spans="24:28" ht="12.75">
      <c r="X726" s="60"/>
      <c r="Y726" s="60"/>
      <c r="Z726" s="60"/>
      <c r="AA726" s="60"/>
      <c r="AB726" s="60"/>
    </row>
    <row r="727" spans="24:28" ht="12.75">
      <c r="X727" s="60"/>
      <c r="Y727" s="60"/>
      <c r="Z727" s="60"/>
      <c r="AA727" s="60"/>
      <c r="AB727" s="60"/>
    </row>
    <row r="728" spans="24:28" ht="12.75">
      <c r="X728" s="60"/>
      <c r="Y728" s="60"/>
      <c r="Z728" s="60"/>
      <c r="AA728" s="60"/>
      <c r="AB728" s="60"/>
    </row>
    <row r="729" spans="24:28" ht="12.75">
      <c r="X729" s="60"/>
      <c r="Y729" s="60"/>
      <c r="Z729" s="60"/>
      <c r="AA729" s="60"/>
      <c r="AB729" s="60"/>
    </row>
    <row r="730" spans="24:28" ht="12.75">
      <c r="X730" s="60"/>
      <c r="Y730" s="60"/>
      <c r="Z730" s="60"/>
      <c r="AA730" s="60"/>
      <c r="AB730" s="60"/>
    </row>
    <row r="731" spans="24:28" ht="12.75">
      <c r="X731" s="60"/>
      <c r="Y731" s="60"/>
      <c r="Z731" s="60"/>
      <c r="AA731" s="60"/>
      <c r="AB731" s="60"/>
    </row>
    <row r="732" spans="24:28" ht="12.75">
      <c r="X732" s="60"/>
      <c r="Y732" s="60"/>
      <c r="Z732" s="60"/>
      <c r="AA732" s="60"/>
      <c r="AB732" s="60"/>
    </row>
    <row r="733" spans="24:28" ht="12.75">
      <c r="X733" s="60"/>
      <c r="Y733" s="60"/>
      <c r="Z733" s="60"/>
      <c r="AA733" s="60"/>
      <c r="AB733" s="60"/>
    </row>
    <row r="734" spans="24:28" ht="12.75">
      <c r="X734" s="60"/>
      <c r="Y734" s="60"/>
      <c r="Z734" s="60"/>
      <c r="AA734" s="60"/>
      <c r="AB734" s="60"/>
    </row>
    <row r="735" spans="24:28" ht="12.75">
      <c r="X735" s="60"/>
      <c r="Y735" s="60"/>
      <c r="Z735" s="60"/>
      <c r="AA735" s="60"/>
      <c r="AB735" s="60"/>
    </row>
    <row r="736" spans="24:28" ht="12.75">
      <c r="X736" s="60"/>
      <c r="Y736" s="60"/>
      <c r="Z736" s="60"/>
      <c r="AA736" s="60"/>
      <c r="AB736" s="60"/>
    </row>
    <row r="737" spans="24:28" ht="12.75">
      <c r="X737" s="60"/>
      <c r="Y737" s="60"/>
      <c r="Z737" s="60"/>
      <c r="AA737" s="60"/>
      <c r="AB737" s="60"/>
    </row>
    <row r="738" spans="24:28" ht="12.75">
      <c r="X738" s="60"/>
      <c r="Y738" s="60"/>
      <c r="Z738" s="60"/>
      <c r="AA738" s="60"/>
      <c r="AB738" s="60"/>
    </row>
    <row r="739" spans="24:28" ht="12.75">
      <c r="X739" s="60"/>
      <c r="Y739" s="60"/>
      <c r="Z739" s="60"/>
      <c r="AA739" s="60"/>
      <c r="AB739" s="60"/>
    </row>
    <row r="740" spans="24:28" ht="12.75">
      <c r="X740" s="60"/>
      <c r="Y740" s="60"/>
      <c r="Z740" s="60"/>
      <c r="AA740" s="60"/>
      <c r="AB740" s="60"/>
    </row>
    <row r="741" spans="24:28" ht="12.75">
      <c r="X741" s="60"/>
      <c r="Y741" s="60"/>
      <c r="Z741" s="60"/>
      <c r="AA741" s="60"/>
      <c r="AB741" s="60"/>
    </row>
    <row r="742" spans="24:28" ht="12.75">
      <c r="X742" s="60"/>
      <c r="Y742" s="60"/>
      <c r="Z742" s="60"/>
      <c r="AA742" s="60"/>
      <c r="AB742" s="60"/>
    </row>
    <row r="743" spans="24:28" ht="12.75">
      <c r="X743" s="60"/>
      <c r="Y743" s="60"/>
      <c r="Z743" s="60"/>
      <c r="AA743" s="60"/>
      <c r="AB743" s="60"/>
    </row>
    <row r="744" spans="24:28" ht="12.75">
      <c r="X744" s="60"/>
      <c r="Y744" s="60"/>
      <c r="Z744" s="60"/>
      <c r="AA744" s="60"/>
      <c r="AB744" s="60"/>
    </row>
    <row r="745" spans="24:28" ht="12.75">
      <c r="X745" s="60"/>
      <c r="Y745" s="60"/>
      <c r="Z745" s="60"/>
      <c r="AA745" s="60"/>
      <c r="AB745" s="60"/>
    </row>
    <row r="746" spans="24:28" ht="12.75">
      <c r="X746" s="60"/>
      <c r="Y746" s="60"/>
      <c r="Z746" s="60"/>
      <c r="AA746" s="60"/>
      <c r="AB746" s="60"/>
    </row>
    <row r="747" spans="24:28" ht="12.75">
      <c r="X747" s="60"/>
      <c r="Y747" s="60"/>
      <c r="Z747" s="60"/>
      <c r="AA747" s="60"/>
      <c r="AB747" s="60"/>
    </row>
    <row r="748" spans="24:28" ht="12.75">
      <c r="X748" s="60"/>
      <c r="Y748" s="60"/>
      <c r="Z748" s="60"/>
      <c r="AA748" s="60"/>
      <c r="AB748" s="60"/>
    </row>
    <row r="749" spans="24:28" ht="12.75">
      <c r="X749" s="60"/>
      <c r="Y749" s="60"/>
      <c r="Z749" s="60"/>
      <c r="AA749" s="60"/>
      <c r="AB749" s="60"/>
    </row>
    <row r="750" spans="24:28" ht="12.75">
      <c r="X750" s="60"/>
      <c r="Y750" s="60"/>
      <c r="Z750" s="60"/>
      <c r="AA750" s="60"/>
      <c r="AB750" s="60"/>
    </row>
    <row r="751" spans="24:28" ht="12.75">
      <c r="X751" s="60"/>
      <c r="Y751" s="60"/>
      <c r="Z751" s="60"/>
      <c r="AA751" s="60"/>
      <c r="AB751" s="60"/>
    </row>
    <row r="752" spans="24:28" ht="12.75">
      <c r="X752" s="60"/>
      <c r="Y752" s="60"/>
      <c r="Z752" s="60"/>
      <c r="AA752" s="60"/>
      <c r="AB752" s="60"/>
    </row>
    <row r="753" spans="24:28" ht="12.75">
      <c r="X753" s="60"/>
      <c r="Y753" s="60"/>
      <c r="Z753" s="60"/>
      <c r="AA753" s="60"/>
      <c r="AB753" s="60"/>
    </row>
    <row r="754" spans="24:28" ht="12.75">
      <c r="X754" s="60"/>
      <c r="Y754" s="60"/>
      <c r="Z754" s="60"/>
      <c r="AA754" s="60"/>
      <c r="AB754" s="60"/>
    </row>
    <row r="755" spans="24:28" ht="12.75">
      <c r="X755" s="60"/>
      <c r="Y755" s="60"/>
      <c r="Z755" s="60"/>
      <c r="AA755" s="60"/>
      <c r="AB755" s="60"/>
    </row>
    <row r="756" spans="24:28" ht="12.75">
      <c r="X756" s="60"/>
      <c r="Y756" s="60"/>
      <c r="Z756" s="60"/>
      <c r="AA756" s="60"/>
      <c r="AB756" s="60"/>
    </row>
    <row r="757" spans="24:28" ht="12.75">
      <c r="X757" s="60"/>
      <c r="Y757" s="60"/>
      <c r="Z757" s="60"/>
      <c r="AA757" s="60"/>
      <c r="AB757" s="60"/>
    </row>
    <row r="758" spans="24:28" ht="12.75">
      <c r="X758" s="60"/>
      <c r="Y758" s="60"/>
      <c r="Z758" s="60"/>
      <c r="AA758" s="60"/>
      <c r="AB758" s="60"/>
    </row>
    <row r="759" spans="24:28" ht="12.75">
      <c r="X759" s="60"/>
      <c r="Y759" s="60"/>
      <c r="Z759" s="60"/>
      <c r="AA759" s="60"/>
      <c r="AB759" s="60"/>
    </row>
    <row r="760" spans="24:28" ht="12.75">
      <c r="X760" s="60"/>
      <c r="Y760" s="60"/>
      <c r="Z760" s="60"/>
      <c r="AA760" s="60"/>
      <c r="AB760" s="60"/>
    </row>
    <row r="761" spans="24:28" ht="12.75">
      <c r="X761" s="60"/>
      <c r="Y761" s="60"/>
      <c r="Z761" s="60"/>
      <c r="AA761" s="60"/>
      <c r="AB761" s="60"/>
    </row>
    <row r="762" spans="24:28" ht="12.75">
      <c r="X762" s="60"/>
      <c r="Y762" s="60"/>
      <c r="Z762" s="60"/>
      <c r="AA762" s="60"/>
      <c r="AB762" s="60"/>
    </row>
    <row r="763" spans="24:28" ht="12.75">
      <c r="X763" s="60"/>
      <c r="Y763" s="60"/>
      <c r="Z763" s="60"/>
      <c r="AA763" s="60"/>
      <c r="AB763" s="60"/>
    </row>
    <row r="764" spans="24:28" ht="12.75">
      <c r="X764" s="60"/>
      <c r="Y764" s="60"/>
      <c r="Z764" s="60"/>
      <c r="AA764" s="60"/>
      <c r="AB764" s="60"/>
    </row>
    <row r="765" spans="24:28" ht="12.75">
      <c r="X765" s="60"/>
      <c r="Y765" s="60"/>
      <c r="Z765" s="60"/>
      <c r="AA765" s="60"/>
      <c r="AB765" s="60"/>
    </row>
    <row r="766" spans="24:28" ht="12.75">
      <c r="X766" s="60"/>
      <c r="Y766" s="60"/>
      <c r="Z766" s="60"/>
      <c r="AA766" s="60"/>
      <c r="AB766" s="60"/>
    </row>
    <row r="767" spans="24:28" ht="12.75">
      <c r="X767" s="60"/>
      <c r="Y767" s="60"/>
      <c r="Z767" s="60"/>
      <c r="AA767" s="60"/>
      <c r="AB767" s="60"/>
    </row>
    <row r="768" spans="24:28" ht="12.75">
      <c r="X768" s="60"/>
      <c r="Y768" s="60"/>
      <c r="Z768" s="60"/>
      <c r="AA768" s="60"/>
      <c r="AB768" s="60"/>
    </row>
    <row r="769" spans="24:28" ht="12.75">
      <c r="X769" s="60"/>
      <c r="Y769" s="60"/>
      <c r="Z769" s="60"/>
      <c r="AA769" s="60"/>
      <c r="AB769" s="60"/>
    </row>
    <row r="770" spans="24:28" ht="12.75">
      <c r="X770" s="60"/>
      <c r="Y770" s="60"/>
      <c r="Z770" s="60"/>
      <c r="AA770" s="60"/>
      <c r="AB770" s="60"/>
    </row>
    <row r="771" spans="24:28" ht="12.75">
      <c r="X771" s="60"/>
      <c r="Y771" s="60"/>
      <c r="Z771" s="60"/>
      <c r="AA771" s="60"/>
      <c r="AB771" s="60"/>
    </row>
    <row r="772" spans="24:28" ht="12.75">
      <c r="X772" s="60"/>
      <c r="Y772" s="60"/>
      <c r="Z772" s="60"/>
      <c r="AA772" s="60"/>
      <c r="AB772" s="60"/>
    </row>
    <row r="773" spans="24:28" ht="12.75">
      <c r="X773" s="60"/>
      <c r="Y773" s="60"/>
      <c r="Z773" s="60"/>
      <c r="AA773" s="60"/>
      <c r="AB773" s="60"/>
    </row>
    <row r="774" spans="24:28" ht="12.75">
      <c r="X774" s="60"/>
      <c r="Y774" s="60"/>
      <c r="Z774" s="60"/>
      <c r="AA774" s="60"/>
      <c r="AB774" s="60"/>
    </row>
    <row r="775" spans="24:28" ht="12.75">
      <c r="X775" s="60"/>
      <c r="Y775" s="60"/>
      <c r="Z775" s="60"/>
      <c r="AA775" s="60"/>
      <c r="AB775" s="60"/>
    </row>
    <row r="776" spans="24:28" ht="12.75">
      <c r="X776" s="60"/>
      <c r="Y776" s="60"/>
      <c r="Z776" s="60"/>
      <c r="AA776" s="60"/>
      <c r="AB776" s="60"/>
    </row>
    <row r="777" spans="24:28" ht="12.75">
      <c r="X777" s="60"/>
      <c r="Y777" s="60"/>
      <c r="Z777" s="60"/>
      <c r="AA777" s="60"/>
      <c r="AB777" s="60"/>
    </row>
    <row r="778" spans="24:28" ht="12.75">
      <c r="X778" s="60"/>
      <c r="Y778" s="60"/>
      <c r="Z778" s="60"/>
      <c r="AA778" s="60"/>
      <c r="AB778" s="60"/>
    </row>
    <row r="779" spans="24:28" ht="12.75">
      <c r="X779" s="60"/>
      <c r="Y779" s="60"/>
      <c r="Z779" s="60"/>
      <c r="AA779" s="60"/>
      <c r="AB779" s="60"/>
    </row>
    <row r="780" spans="24:28" ht="12.75">
      <c r="X780" s="60"/>
      <c r="Y780" s="60"/>
      <c r="Z780" s="60"/>
      <c r="AA780" s="60"/>
      <c r="AB780" s="60"/>
    </row>
    <row r="781" spans="24:28" ht="12.75">
      <c r="X781" s="60"/>
      <c r="Y781" s="60"/>
      <c r="Z781" s="60"/>
      <c r="AA781" s="60"/>
      <c r="AB781" s="60"/>
    </row>
    <row r="782" spans="24:28" ht="12.75">
      <c r="X782" s="60"/>
      <c r="Y782" s="60"/>
      <c r="Z782" s="60"/>
      <c r="AA782" s="60"/>
      <c r="AB782" s="60"/>
    </row>
    <row r="783" spans="24:28" ht="12.75">
      <c r="X783" s="60"/>
      <c r="Y783" s="60"/>
      <c r="Z783" s="60"/>
      <c r="AA783" s="60"/>
      <c r="AB783" s="60"/>
    </row>
    <row r="784" spans="24:28" ht="12.75">
      <c r="X784" s="60"/>
      <c r="Y784" s="60"/>
      <c r="Z784" s="60"/>
      <c r="AA784" s="60"/>
      <c r="AB784" s="60"/>
    </row>
    <row r="785" spans="24:28" ht="12.75">
      <c r="X785" s="60"/>
      <c r="Y785" s="60"/>
      <c r="Z785" s="60"/>
      <c r="AA785" s="60"/>
      <c r="AB785" s="60"/>
    </row>
    <row r="786" spans="24:28" ht="12.75">
      <c r="X786" s="60"/>
      <c r="Y786" s="60"/>
      <c r="Z786" s="60"/>
      <c r="AA786" s="60"/>
      <c r="AB786" s="60"/>
    </row>
    <row r="787" spans="24:28" ht="12.75">
      <c r="X787" s="60"/>
      <c r="Y787" s="60"/>
      <c r="Z787" s="60"/>
      <c r="AA787" s="60"/>
      <c r="AB787" s="60"/>
    </row>
    <row r="788" spans="24:28" ht="12.75">
      <c r="X788" s="60"/>
      <c r="Y788" s="60"/>
      <c r="Z788" s="60"/>
      <c r="AA788" s="60"/>
      <c r="AB788" s="60"/>
    </row>
    <row r="789" spans="24:28" ht="12.75">
      <c r="X789" s="60"/>
      <c r="Y789" s="60"/>
      <c r="Z789" s="60"/>
      <c r="AA789" s="60"/>
      <c r="AB789" s="60"/>
    </row>
    <row r="790" spans="24:28" ht="12.75">
      <c r="X790" s="60"/>
      <c r="Y790" s="60"/>
      <c r="Z790" s="60"/>
      <c r="AA790" s="60"/>
      <c r="AB790" s="60"/>
    </row>
    <row r="791" spans="24:28" ht="12.75">
      <c r="X791" s="60"/>
      <c r="Y791" s="60"/>
      <c r="Z791" s="60"/>
      <c r="AA791" s="60"/>
      <c r="AB791" s="60"/>
    </row>
    <row r="792" spans="24:28" ht="12.75">
      <c r="X792" s="60"/>
      <c r="Y792" s="60"/>
      <c r="Z792" s="60"/>
      <c r="AA792" s="60"/>
      <c r="AB792" s="60"/>
    </row>
    <row r="793" spans="24:28" ht="12.75">
      <c r="X793" s="60"/>
      <c r="Y793" s="60"/>
      <c r="Z793" s="60"/>
      <c r="AA793" s="60"/>
      <c r="AB793" s="60"/>
    </row>
    <row r="794" spans="24:28" ht="12.75">
      <c r="X794" s="60"/>
      <c r="Y794" s="60"/>
      <c r="Z794" s="60"/>
      <c r="AA794" s="60"/>
      <c r="AB794" s="60"/>
    </row>
    <row r="795" spans="24:28" ht="12.75">
      <c r="X795" s="60"/>
      <c r="Y795" s="60"/>
      <c r="Z795" s="60"/>
      <c r="AA795" s="60"/>
      <c r="AB795" s="60"/>
    </row>
    <row r="796" spans="24:28" ht="12.75">
      <c r="X796" s="60"/>
      <c r="Y796" s="60"/>
      <c r="Z796" s="60"/>
      <c r="AA796" s="60"/>
      <c r="AB796" s="60"/>
    </row>
    <row r="797" spans="24:28" ht="12.75">
      <c r="X797" s="60"/>
      <c r="Y797" s="60"/>
      <c r="Z797" s="60"/>
      <c r="AA797" s="60"/>
      <c r="AB797" s="60"/>
    </row>
    <row r="798" spans="24:28" ht="12.75">
      <c r="X798" s="60"/>
      <c r="Y798" s="60"/>
      <c r="Z798" s="60"/>
      <c r="AA798" s="60"/>
      <c r="AB798" s="60"/>
    </row>
    <row r="799" spans="24:28" ht="12.75">
      <c r="X799" s="60"/>
      <c r="Y799" s="60"/>
      <c r="Z799" s="60"/>
      <c r="AA799" s="60"/>
      <c r="AB799" s="60"/>
    </row>
    <row r="800" spans="24:28" ht="12.75">
      <c r="X800" s="60"/>
      <c r="Y800" s="60"/>
      <c r="Z800" s="60"/>
      <c r="AA800" s="60"/>
      <c r="AB800" s="60"/>
    </row>
    <row r="801" spans="24:28" ht="12.75">
      <c r="X801" s="60"/>
      <c r="Y801" s="60"/>
      <c r="Z801" s="60"/>
      <c r="AA801" s="60"/>
      <c r="AB801" s="60"/>
    </row>
    <row r="802" spans="24:28" ht="12.75">
      <c r="X802" s="60"/>
      <c r="Y802" s="60"/>
      <c r="Z802" s="60"/>
      <c r="AA802" s="60"/>
      <c r="AB802" s="60"/>
    </row>
    <row r="803" spans="24:28" ht="12.75">
      <c r="X803" s="60"/>
      <c r="Y803" s="60"/>
      <c r="Z803" s="60"/>
      <c r="AA803" s="60"/>
      <c r="AB803" s="60"/>
    </row>
    <row r="804" spans="24:28" ht="12.75">
      <c r="X804" s="60"/>
      <c r="Y804" s="60"/>
      <c r="Z804" s="60"/>
      <c r="AA804" s="60"/>
      <c r="AB804" s="60"/>
    </row>
    <row r="805" spans="24:28" ht="12.75">
      <c r="X805" s="60"/>
      <c r="Y805" s="60"/>
      <c r="Z805" s="60"/>
      <c r="AA805" s="60"/>
      <c r="AB805" s="60"/>
    </row>
    <row r="806" spans="24:28" ht="12.75">
      <c r="X806" s="60"/>
      <c r="Y806" s="60"/>
      <c r="Z806" s="60"/>
      <c r="AA806" s="60"/>
      <c r="AB806" s="60"/>
    </row>
    <row r="807" spans="24:28" ht="12.75">
      <c r="X807" s="60"/>
      <c r="Y807" s="60"/>
      <c r="Z807" s="60"/>
      <c r="AA807" s="60"/>
      <c r="AB807" s="60"/>
    </row>
    <row r="808" spans="24:28" ht="12.75">
      <c r="X808" s="60"/>
      <c r="Y808" s="60"/>
      <c r="Z808" s="60"/>
      <c r="AA808" s="60"/>
      <c r="AB808" s="60"/>
    </row>
    <row r="809" spans="24:28" ht="12.75">
      <c r="X809" s="60"/>
      <c r="Y809" s="60"/>
      <c r="Z809" s="60"/>
      <c r="AA809" s="60"/>
      <c r="AB809" s="60"/>
    </row>
    <row r="810" spans="24:28" ht="12.75">
      <c r="X810" s="60"/>
      <c r="Y810" s="60"/>
      <c r="Z810" s="60"/>
      <c r="AA810" s="60"/>
      <c r="AB810" s="60"/>
    </row>
    <row r="811" spans="24:28" ht="12.75">
      <c r="X811" s="60"/>
      <c r="Y811" s="60"/>
      <c r="Z811" s="60"/>
      <c r="AA811" s="60"/>
      <c r="AB811" s="60"/>
    </row>
    <row r="812" spans="24:28" ht="12.75">
      <c r="X812" s="60"/>
      <c r="Y812" s="60"/>
      <c r="Z812" s="60"/>
      <c r="AA812" s="60"/>
      <c r="AB812" s="60"/>
    </row>
    <row r="813" spans="24:28" ht="12.75">
      <c r="X813" s="60"/>
      <c r="Y813" s="60"/>
      <c r="Z813" s="60"/>
      <c r="AA813" s="60"/>
      <c r="AB813" s="60"/>
    </row>
    <row r="814" spans="24:28" ht="12.75">
      <c r="X814" s="60"/>
      <c r="Y814" s="60"/>
      <c r="Z814" s="60"/>
      <c r="AA814" s="60"/>
      <c r="AB814" s="60"/>
    </row>
    <row r="815" spans="24:28" ht="12.75">
      <c r="X815" s="60"/>
      <c r="Y815" s="60"/>
      <c r="Z815" s="60"/>
      <c r="AA815" s="60"/>
      <c r="AB815" s="60"/>
    </row>
    <row r="816" spans="24:28" ht="12.75">
      <c r="X816" s="60"/>
      <c r="Y816" s="60"/>
      <c r="Z816" s="60"/>
      <c r="AA816" s="60"/>
      <c r="AB816" s="60"/>
    </row>
    <row r="817" spans="24:28" ht="12.75">
      <c r="X817" s="60"/>
      <c r="Y817" s="60"/>
      <c r="Z817" s="60"/>
      <c r="AA817" s="60"/>
      <c r="AB817" s="60"/>
    </row>
    <row r="818" spans="24:28" ht="12.75">
      <c r="X818" s="60"/>
      <c r="Y818" s="60"/>
      <c r="Z818" s="60"/>
      <c r="AA818" s="60"/>
      <c r="AB818" s="60"/>
    </row>
    <row r="819" spans="24:28" ht="12.75">
      <c r="X819" s="60"/>
      <c r="Y819" s="60"/>
      <c r="Z819" s="60"/>
      <c r="AA819" s="60"/>
      <c r="AB819" s="60"/>
    </row>
    <row r="820" spans="24:28" ht="12.75">
      <c r="X820" s="60"/>
      <c r="Y820" s="60"/>
      <c r="Z820" s="60"/>
      <c r="AA820" s="60"/>
      <c r="AB820" s="60"/>
    </row>
    <row r="821" spans="24:28" ht="12.75">
      <c r="X821" s="60"/>
      <c r="Y821" s="60"/>
      <c r="Z821" s="60"/>
      <c r="AA821" s="60"/>
      <c r="AB821" s="60"/>
    </row>
    <row r="822" spans="24:28" ht="12.75">
      <c r="X822" s="60"/>
      <c r="Y822" s="60"/>
      <c r="Z822" s="60"/>
      <c r="AA822" s="60"/>
      <c r="AB822" s="60"/>
    </row>
    <row r="823" spans="24:28" ht="12.75">
      <c r="X823" s="60"/>
      <c r="Y823" s="60"/>
      <c r="Z823" s="60"/>
      <c r="AA823" s="60"/>
      <c r="AB823" s="60"/>
    </row>
    <row r="824" spans="24:28" ht="12.75">
      <c r="X824" s="60"/>
      <c r="Y824" s="60"/>
      <c r="Z824" s="60"/>
      <c r="AA824" s="60"/>
      <c r="AB824" s="60"/>
    </row>
    <row r="825" spans="24:28" ht="12.75">
      <c r="X825" s="60"/>
      <c r="Y825" s="60"/>
      <c r="Z825" s="60"/>
      <c r="AA825" s="60"/>
      <c r="AB825" s="60"/>
    </row>
    <row r="826" spans="24:28" ht="12.75">
      <c r="X826" s="60"/>
      <c r="Y826" s="60"/>
      <c r="Z826" s="60"/>
      <c r="AA826" s="60"/>
      <c r="AB826" s="60"/>
    </row>
    <row r="827" spans="24:28" ht="12.75">
      <c r="X827" s="60"/>
      <c r="Y827" s="60"/>
      <c r="Z827" s="60"/>
      <c r="AA827" s="60"/>
      <c r="AB827" s="60"/>
    </row>
    <row r="828" spans="24:28" ht="12.75">
      <c r="X828" s="60"/>
      <c r="Y828" s="60"/>
      <c r="Z828" s="60"/>
      <c r="AA828" s="60"/>
      <c r="AB828" s="60"/>
    </row>
    <row r="829" spans="24:28" ht="12.75">
      <c r="X829" s="60"/>
      <c r="Y829" s="60"/>
      <c r="Z829" s="60"/>
      <c r="AA829" s="60"/>
      <c r="AB829" s="60"/>
    </row>
    <row r="830" spans="24:28" ht="12.75">
      <c r="X830" s="60"/>
      <c r="Y830" s="60"/>
      <c r="Z830" s="60"/>
      <c r="AA830" s="60"/>
      <c r="AB830" s="60"/>
    </row>
    <row r="831" spans="24:28" ht="12.75">
      <c r="X831" s="60"/>
      <c r="Y831" s="60"/>
      <c r="Z831" s="60"/>
      <c r="AA831" s="60"/>
      <c r="AB831" s="60"/>
    </row>
    <row r="832" spans="24:28" ht="12.75">
      <c r="X832" s="60"/>
      <c r="Y832" s="60"/>
      <c r="Z832" s="60"/>
      <c r="AA832" s="60"/>
      <c r="AB832" s="60"/>
    </row>
    <row r="833" spans="24:28" ht="12.75">
      <c r="X833" s="60"/>
      <c r="Y833" s="60"/>
      <c r="Z833" s="60"/>
      <c r="AA833" s="60"/>
      <c r="AB833" s="60"/>
    </row>
    <row r="834" spans="24:28" ht="12.75">
      <c r="X834" s="60"/>
      <c r="Y834" s="60"/>
      <c r="Z834" s="60"/>
      <c r="AA834" s="60"/>
      <c r="AB834" s="60"/>
    </row>
    <row r="835" spans="24:28" ht="12.75">
      <c r="X835" s="60"/>
      <c r="Y835" s="60"/>
      <c r="Z835" s="60"/>
      <c r="AA835" s="60"/>
      <c r="AB835" s="60"/>
    </row>
    <row r="836" spans="24:28" ht="12.75">
      <c r="X836" s="60"/>
      <c r="Y836" s="60"/>
      <c r="Z836" s="60"/>
      <c r="AA836" s="60"/>
      <c r="AB836" s="60"/>
    </row>
    <row r="837" spans="24:28" ht="12.75">
      <c r="X837" s="60"/>
      <c r="Y837" s="60"/>
      <c r="Z837" s="60"/>
      <c r="AA837" s="60"/>
      <c r="AB837" s="60"/>
    </row>
    <row r="838" spans="24:28" ht="12.75">
      <c r="X838" s="60"/>
      <c r="Y838" s="60"/>
      <c r="Z838" s="60"/>
      <c r="AA838" s="60"/>
      <c r="AB838" s="60"/>
    </row>
    <row r="839" spans="24:28" ht="12.75">
      <c r="X839" s="60"/>
      <c r="Y839" s="60"/>
      <c r="Z839" s="60"/>
      <c r="AA839" s="60"/>
      <c r="AB839" s="60"/>
    </row>
    <row r="840" spans="24:28" ht="12.75">
      <c r="X840" s="60"/>
      <c r="Y840" s="60"/>
      <c r="Z840" s="60"/>
      <c r="AA840" s="60"/>
      <c r="AB840" s="60"/>
    </row>
    <row r="841" spans="24:28" ht="12.75">
      <c r="X841" s="60"/>
      <c r="Y841" s="60"/>
      <c r="Z841" s="60"/>
      <c r="AA841" s="60"/>
      <c r="AB841" s="60"/>
    </row>
    <row r="842" spans="24:28" ht="12.75">
      <c r="X842" s="60"/>
      <c r="Y842" s="60"/>
      <c r="Z842" s="60"/>
      <c r="AA842" s="60"/>
      <c r="AB842" s="60"/>
    </row>
    <row r="843" spans="24:28" ht="12.75">
      <c r="X843" s="60"/>
      <c r="Y843" s="60"/>
      <c r="Z843" s="60"/>
      <c r="AA843" s="60"/>
      <c r="AB843" s="60"/>
    </row>
    <row r="844" spans="24:28" ht="12.75">
      <c r="X844" s="60"/>
      <c r="Y844" s="60"/>
      <c r="Z844" s="60"/>
      <c r="AA844" s="60"/>
      <c r="AB844" s="60"/>
    </row>
    <row r="845" spans="24:28" ht="12.75">
      <c r="X845" s="60"/>
      <c r="Y845" s="60"/>
      <c r="Z845" s="60"/>
      <c r="AA845" s="60"/>
      <c r="AB845" s="60"/>
    </row>
    <row r="846" spans="24:28" ht="12.75">
      <c r="X846" s="60"/>
      <c r="Y846" s="60"/>
      <c r="Z846" s="60"/>
      <c r="AA846" s="60"/>
      <c r="AB846" s="60"/>
    </row>
    <row r="847" spans="24:28" ht="12.75">
      <c r="X847" s="60"/>
      <c r="Y847" s="60"/>
      <c r="Z847" s="60"/>
      <c r="AA847" s="60"/>
      <c r="AB847" s="60"/>
    </row>
    <row r="848" spans="24:28" ht="12.75">
      <c r="X848" s="60"/>
      <c r="Y848" s="60"/>
      <c r="Z848" s="60"/>
      <c r="AA848" s="60"/>
      <c r="AB848" s="60"/>
    </row>
    <row r="849" spans="24:28" ht="12.75">
      <c r="X849" s="60"/>
      <c r="Y849" s="60"/>
      <c r="Z849" s="60"/>
      <c r="AA849" s="60"/>
      <c r="AB849" s="60"/>
    </row>
    <row r="850" spans="24:28" ht="12.75">
      <c r="X850" s="60"/>
      <c r="Y850" s="60"/>
      <c r="Z850" s="60"/>
      <c r="AA850" s="60"/>
      <c r="AB850" s="60"/>
    </row>
    <row r="851" spans="24:28" ht="12.75">
      <c r="X851" s="60"/>
      <c r="Y851" s="60"/>
      <c r="Z851" s="60"/>
      <c r="AA851" s="60"/>
      <c r="AB851" s="60"/>
    </row>
    <row r="852" spans="24:28" ht="12.75">
      <c r="X852" s="60"/>
      <c r="Y852" s="60"/>
      <c r="Z852" s="60"/>
      <c r="AA852" s="60"/>
      <c r="AB852" s="60"/>
    </row>
    <row r="853" spans="24:28" ht="12.75">
      <c r="X853" s="60"/>
      <c r="Y853" s="60"/>
      <c r="Z853" s="60"/>
      <c r="AA853" s="60"/>
      <c r="AB853" s="60"/>
    </row>
    <row r="854" spans="24:28" ht="12.75">
      <c r="X854" s="60"/>
      <c r="Y854" s="60"/>
      <c r="Z854" s="60"/>
      <c r="AA854" s="60"/>
      <c r="AB854" s="60"/>
    </row>
    <row r="855" spans="24:28" ht="12.75">
      <c r="X855" s="60"/>
      <c r="Y855" s="60"/>
      <c r="Z855" s="60"/>
      <c r="AA855" s="60"/>
      <c r="AB855" s="60"/>
    </row>
    <row r="856" spans="24:28" ht="12.75">
      <c r="X856" s="60"/>
      <c r="Y856" s="60"/>
      <c r="Z856" s="60"/>
      <c r="AA856" s="60"/>
      <c r="AB856" s="60"/>
    </row>
    <row r="857" spans="24:28" ht="12.75">
      <c r="X857" s="60"/>
      <c r="Y857" s="60"/>
      <c r="Z857" s="60"/>
      <c r="AA857" s="60"/>
      <c r="AB857" s="60"/>
    </row>
    <row r="858" spans="24:28" ht="12.75">
      <c r="X858" s="60"/>
      <c r="Y858" s="60"/>
      <c r="Z858" s="60"/>
      <c r="AA858" s="60"/>
      <c r="AB858" s="60"/>
    </row>
    <row r="859" spans="24:28" ht="12.75">
      <c r="X859" s="60"/>
      <c r="Y859" s="60"/>
      <c r="Z859" s="60"/>
      <c r="AA859" s="60"/>
      <c r="AB859" s="60"/>
    </row>
    <row r="860" spans="24:28" ht="12.75">
      <c r="X860" s="60"/>
      <c r="Y860" s="60"/>
      <c r="Z860" s="60"/>
      <c r="AA860" s="60"/>
      <c r="AB860" s="60"/>
    </row>
    <row r="861" spans="24:28" ht="12.75">
      <c r="X861" s="60"/>
      <c r="Y861" s="60"/>
      <c r="Z861" s="60"/>
      <c r="AA861" s="60"/>
      <c r="AB861" s="60"/>
    </row>
    <row r="862" spans="24:28" ht="12.75">
      <c r="X862" s="60"/>
      <c r="Y862" s="60"/>
      <c r="Z862" s="60"/>
      <c r="AA862" s="60"/>
      <c r="AB862" s="60"/>
    </row>
    <row r="863" spans="24:28" ht="12.75">
      <c r="X863" s="60"/>
      <c r="Y863" s="60"/>
      <c r="Z863" s="60"/>
      <c r="AA863" s="60"/>
      <c r="AB863" s="60"/>
    </row>
    <row r="864" spans="24:28" ht="12.75">
      <c r="X864" s="60"/>
      <c r="Y864" s="60"/>
      <c r="Z864" s="60"/>
      <c r="AA864" s="60"/>
      <c r="AB864" s="60"/>
    </row>
    <row r="865" spans="24:28" ht="12.75">
      <c r="X865" s="60"/>
      <c r="Y865" s="60"/>
      <c r="Z865" s="60"/>
      <c r="AA865" s="60"/>
      <c r="AB865" s="60"/>
    </row>
    <row r="866" spans="24:28" ht="12.75">
      <c r="X866" s="60"/>
      <c r="Y866" s="60"/>
      <c r="Z866" s="60"/>
      <c r="AA866" s="60"/>
      <c r="AB866" s="60"/>
    </row>
    <row r="867" spans="24:28" ht="12.75">
      <c r="X867" s="60"/>
      <c r="Y867" s="60"/>
      <c r="Z867" s="60"/>
      <c r="AA867" s="60"/>
      <c r="AB867" s="60"/>
    </row>
    <row r="868" spans="24:28" ht="12.75">
      <c r="X868" s="60"/>
      <c r="Y868" s="60"/>
      <c r="Z868" s="60"/>
      <c r="AA868" s="60"/>
      <c r="AB868" s="60"/>
    </row>
    <row r="869" spans="24:28" ht="12.75">
      <c r="X869" s="60"/>
      <c r="Y869" s="60"/>
      <c r="Z869" s="60"/>
      <c r="AA869" s="60"/>
      <c r="AB869" s="60"/>
    </row>
    <row r="870" spans="24:28" ht="12.75">
      <c r="X870" s="60"/>
      <c r="Y870" s="60"/>
      <c r="Z870" s="60"/>
      <c r="AA870" s="60"/>
      <c r="AB870" s="60"/>
    </row>
    <row r="871" spans="24:28" ht="12.75">
      <c r="X871" s="60"/>
      <c r="Y871" s="60"/>
      <c r="Z871" s="60"/>
      <c r="AA871" s="60"/>
      <c r="AB871" s="60"/>
    </row>
    <row r="872" spans="24:28" ht="12.75">
      <c r="X872" s="60"/>
      <c r="Y872" s="60"/>
      <c r="Z872" s="60"/>
      <c r="AA872" s="60"/>
      <c r="AB872" s="60"/>
    </row>
    <row r="873" spans="24:28" ht="12.75">
      <c r="X873" s="60"/>
      <c r="Y873" s="60"/>
      <c r="Z873" s="60"/>
      <c r="AA873" s="60"/>
      <c r="AB873" s="60"/>
    </row>
    <row r="874" spans="24:28" ht="12.75">
      <c r="X874" s="60"/>
      <c r="Y874" s="60"/>
      <c r="Z874" s="60"/>
      <c r="AA874" s="60"/>
      <c r="AB874" s="60"/>
    </row>
    <row r="875" spans="24:28" ht="12.75">
      <c r="X875" s="60"/>
      <c r="Y875" s="60"/>
      <c r="Z875" s="60"/>
      <c r="AA875" s="60"/>
      <c r="AB875" s="60"/>
    </row>
    <row r="876" spans="24:28" ht="12.75">
      <c r="X876" s="60"/>
      <c r="Y876" s="60"/>
      <c r="Z876" s="60"/>
      <c r="AA876" s="60"/>
      <c r="AB876" s="60"/>
    </row>
    <row r="877" spans="24:28" ht="12.75">
      <c r="X877" s="60"/>
      <c r="Y877" s="60"/>
      <c r="Z877" s="60"/>
      <c r="AA877" s="60"/>
      <c r="AB877" s="60"/>
    </row>
    <row r="878" spans="24:28" ht="12.75">
      <c r="X878" s="60"/>
      <c r="Y878" s="60"/>
      <c r="Z878" s="60"/>
      <c r="AA878" s="60"/>
      <c r="AB878" s="60"/>
    </row>
    <row r="879" spans="24:28" ht="12.75">
      <c r="X879" s="60"/>
      <c r="Y879" s="60"/>
      <c r="Z879" s="60"/>
      <c r="AA879" s="60"/>
      <c r="AB879" s="60"/>
    </row>
    <row r="880" spans="24:28" ht="12.75">
      <c r="X880" s="60"/>
      <c r="Y880" s="60"/>
      <c r="Z880" s="60"/>
      <c r="AA880" s="60"/>
      <c r="AB880" s="60"/>
    </row>
    <row r="881" spans="24:28" ht="12.75">
      <c r="X881" s="60"/>
      <c r="Y881" s="60"/>
      <c r="Z881" s="60"/>
      <c r="AA881" s="60"/>
      <c r="AB881" s="60"/>
    </row>
    <row r="882" spans="24:28" ht="12.75">
      <c r="X882" s="60"/>
      <c r="Y882" s="60"/>
      <c r="Z882" s="60"/>
      <c r="AA882" s="60"/>
      <c r="AB882" s="60"/>
    </row>
    <row r="883" spans="24:28" ht="12.75">
      <c r="X883" s="60"/>
      <c r="Y883" s="60"/>
      <c r="Z883" s="60"/>
      <c r="AA883" s="60"/>
      <c r="AB883" s="60"/>
    </row>
    <row r="884" spans="24:28" ht="12.75">
      <c r="X884" s="60"/>
      <c r="Y884" s="60"/>
      <c r="Z884" s="60"/>
      <c r="AA884" s="60"/>
      <c r="AB884" s="60"/>
    </row>
    <row r="885" spans="24:28" ht="12.75">
      <c r="X885" s="60"/>
      <c r="Y885" s="60"/>
      <c r="Z885" s="60"/>
      <c r="AA885" s="60"/>
      <c r="AB885" s="60"/>
    </row>
    <row r="886" spans="24:28" ht="12.75">
      <c r="X886" s="60"/>
      <c r="Y886" s="60"/>
      <c r="Z886" s="60"/>
      <c r="AA886" s="60"/>
      <c r="AB886" s="60"/>
    </row>
    <row r="887" spans="24:28" ht="12.75">
      <c r="X887" s="60"/>
      <c r="Y887" s="60"/>
      <c r="Z887" s="60"/>
      <c r="AA887" s="60"/>
      <c r="AB887" s="60"/>
    </row>
    <row r="888" spans="24:28" ht="12.75">
      <c r="X888" s="60"/>
      <c r="Y888" s="60"/>
      <c r="Z888" s="60"/>
      <c r="AA888" s="60"/>
      <c r="AB888" s="60"/>
    </row>
    <row r="889" spans="24:28" ht="12.75">
      <c r="X889" s="60"/>
      <c r="Y889" s="60"/>
      <c r="Z889" s="60"/>
      <c r="AA889" s="60"/>
      <c r="AB889" s="60"/>
    </row>
    <row r="890" spans="24:28" ht="12.75">
      <c r="X890" s="60"/>
      <c r="Y890" s="60"/>
      <c r="Z890" s="60"/>
      <c r="AA890" s="60"/>
      <c r="AB890" s="60"/>
    </row>
    <row r="891" spans="24:28" ht="12.75">
      <c r="X891" s="60"/>
      <c r="Y891" s="60"/>
      <c r="Z891" s="60"/>
      <c r="AA891" s="60"/>
      <c r="AB891" s="60"/>
    </row>
    <row r="892" spans="24:28" ht="12.75">
      <c r="X892" s="60"/>
      <c r="Y892" s="60"/>
      <c r="Z892" s="60"/>
      <c r="AA892" s="60"/>
      <c r="AB892" s="60"/>
    </row>
    <row r="893" spans="24:28" ht="12.75">
      <c r="X893" s="60"/>
      <c r="Y893" s="60"/>
      <c r="Z893" s="60"/>
      <c r="AA893" s="60"/>
      <c r="AB893" s="60"/>
    </row>
    <row r="894" spans="24:28" ht="12.75">
      <c r="X894" s="60"/>
      <c r="Y894" s="60"/>
      <c r="Z894" s="60"/>
      <c r="AA894" s="60"/>
      <c r="AB894" s="60"/>
    </row>
    <row r="895" spans="24:28" ht="12.75">
      <c r="X895" s="60"/>
      <c r="Y895" s="60"/>
      <c r="Z895" s="60"/>
      <c r="AA895" s="60"/>
      <c r="AB895" s="60"/>
    </row>
    <row r="896" spans="24:28" ht="12.75">
      <c r="X896" s="60"/>
      <c r="Y896" s="60"/>
      <c r="Z896" s="60"/>
      <c r="AA896" s="60"/>
      <c r="AB896" s="60"/>
    </row>
    <row r="897" spans="24:28" ht="12.75">
      <c r="X897" s="60"/>
      <c r="Y897" s="60"/>
      <c r="Z897" s="60"/>
      <c r="AA897" s="60"/>
      <c r="AB897" s="60"/>
    </row>
    <row r="898" spans="24:28" ht="12.75">
      <c r="X898" s="60"/>
      <c r="Y898" s="60"/>
      <c r="Z898" s="60"/>
      <c r="AA898" s="60"/>
      <c r="AB898" s="60"/>
    </row>
    <row r="899" spans="24:28" ht="12.75">
      <c r="X899" s="60"/>
      <c r="Y899" s="60"/>
      <c r="Z899" s="60"/>
      <c r="AA899" s="60"/>
      <c r="AB899" s="60"/>
    </row>
    <row r="900" spans="24:28" ht="12.75">
      <c r="X900" s="60"/>
      <c r="Y900" s="60"/>
      <c r="Z900" s="60"/>
      <c r="AA900" s="60"/>
      <c r="AB900" s="60"/>
    </row>
    <row r="901" spans="24:28" ht="12.75">
      <c r="X901" s="60"/>
      <c r="Y901" s="60"/>
      <c r="Z901" s="60"/>
      <c r="AA901" s="60"/>
      <c r="AB901" s="60"/>
    </row>
    <row r="902" spans="24:28" ht="12.75">
      <c r="X902" s="60"/>
      <c r="Y902" s="60"/>
      <c r="Z902" s="60"/>
      <c r="AA902" s="60"/>
      <c r="AB902" s="60"/>
    </row>
    <row r="903" spans="24:28" ht="12.75">
      <c r="X903" s="60"/>
      <c r="Y903" s="60"/>
      <c r="Z903" s="60"/>
      <c r="AA903" s="60"/>
      <c r="AB903" s="60"/>
    </row>
    <row r="904" spans="24:28" ht="12.75">
      <c r="X904" s="60"/>
      <c r="Y904" s="60"/>
      <c r="Z904" s="60"/>
      <c r="AA904" s="60"/>
      <c r="AB904" s="60"/>
    </row>
    <row r="905" spans="24:28" ht="12.75">
      <c r="X905" s="60"/>
      <c r="Y905" s="60"/>
      <c r="Z905" s="60"/>
      <c r="AA905" s="60"/>
      <c r="AB905" s="60"/>
    </row>
    <row r="906" spans="24:28" ht="12.75">
      <c r="X906" s="60"/>
      <c r="Y906" s="60"/>
      <c r="Z906" s="60"/>
      <c r="AA906" s="60"/>
      <c r="AB906" s="60"/>
    </row>
    <row r="907" spans="24:28" ht="12.75">
      <c r="X907" s="60"/>
      <c r="Y907" s="60"/>
      <c r="Z907" s="60"/>
      <c r="AA907" s="60"/>
      <c r="AB907" s="60"/>
    </row>
    <row r="908" spans="24:28" ht="12.75">
      <c r="X908" s="60"/>
      <c r="Y908" s="60"/>
      <c r="Z908" s="60"/>
      <c r="AA908" s="60"/>
      <c r="AB908" s="60"/>
    </row>
    <row r="909" spans="24:28" ht="12.75">
      <c r="X909" s="60"/>
      <c r="Y909" s="60"/>
      <c r="Z909" s="60"/>
      <c r="AA909" s="60"/>
      <c r="AB909" s="60"/>
    </row>
    <row r="910" spans="24:28" ht="12.75">
      <c r="X910" s="60"/>
      <c r="Y910" s="60"/>
      <c r="Z910" s="60"/>
      <c r="AA910" s="60"/>
      <c r="AB910" s="60"/>
    </row>
    <row r="911" spans="24:28" ht="12.75">
      <c r="X911" s="60"/>
      <c r="Y911" s="60"/>
      <c r="Z911" s="60"/>
      <c r="AA911" s="60"/>
      <c r="AB911" s="60"/>
    </row>
    <row r="912" spans="24:28" ht="12.75">
      <c r="X912" s="60"/>
      <c r="Y912" s="60"/>
      <c r="Z912" s="60"/>
      <c r="AA912" s="60"/>
      <c r="AB912" s="60"/>
    </row>
    <row r="913" spans="24:28" ht="12.75">
      <c r="X913" s="60"/>
      <c r="Y913" s="60"/>
      <c r="Z913" s="60"/>
      <c r="AA913" s="60"/>
      <c r="AB913" s="60"/>
    </row>
    <row r="914" spans="24:28" ht="12.75">
      <c r="X914" s="60"/>
      <c r="Y914" s="60"/>
      <c r="Z914" s="60"/>
      <c r="AA914" s="60"/>
      <c r="AB914" s="60"/>
    </row>
    <row r="915" spans="24:28" ht="12.75">
      <c r="X915" s="60"/>
      <c r="Y915" s="60"/>
      <c r="Z915" s="60"/>
      <c r="AA915" s="60"/>
      <c r="AB915" s="60"/>
    </row>
    <row r="916" spans="24:28" ht="12.75">
      <c r="X916" s="60"/>
      <c r="Y916" s="60"/>
      <c r="Z916" s="60"/>
      <c r="AA916" s="60"/>
      <c r="AB916" s="60"/>
    </row>
    <row r="917" spans="24:28" ht="12.75">
      <c r="X917" s="60"/>
      <c r="Y917" s="60"/>
      <c r="Z917" s="60"/>
      <c r="AA917" s="60"/>
      <c r="AB917" s="60"/>
    </row>
    <row r="918" spans="24:28" ht="12.75">
      <c r="X918" s="60"/>
      <c r="Y918" s="60"/>
      <c r="Z918" s="60"/>
      <c r="AA918" s="60"/>
      <c r="AB918" s="60"/>
    </row>
    <row r="919" spans="24:28" ht="12.75">
      <c r="X919" s="60"/>
      <c r="Y919" s="60"/>
      <c r="Z919" s="60"/>
      <c r="AA919" s="60"/>
      <c r="AB919" s="60"/>
    </row>
    <row r="920" spans="24:28" ht="12.75">
      <c r="X920" s="60"/>
      <c r="Y920" s="60"/>
      <c r="Z920" s="60"/>
      <c r="AA920" s="60"/>
      <c r="AB920" s="60"/>
    </row>
    <row r="921" spans="24:28" ht="12.75">
      <c r="X921" s="60"/>
      <c r="Y921" s="60"/>
      <c r="Z921" s="60"/>
      <c r="AA921" s="60"/>
      <c r="AB921" s="60"/>
    </row>
    <row r="922" spans="24:28" ht="12.75">
      <c r="X922" s="60"/>
      <c r="Y922" s="60"/>
      <c r="Z922" s="60"/>
      <c r="AA922" s="60"/>
      <c r="AB922" s="60"/>
    </row>
    <row r="923" spans="24:28" ht="12.75">
      <c r="X923" s="60"/>
      <c r="Y923" s="60"/>
      <c r="Z923" s="60"/>
      <c r="AA923" s="60"/>
      <c r="AB923" s="60"/>
    </row>
    <row r="924" spans="24:28" ht="12.75">
      <c r="X924" s="60"/>
      <c r="Y924" s="60"/>
      <c r="Z924" s="60"/>
      <c r="AA924" s="60"/>
      <c r="AB924" s="60"/>
    </row>
    <row r="925" spans="24:28" ht="12.75">
      <c r="X925" s="60"/>
      <c r="Y925" s="60"/>
      <c r="Z925" s="60"/>
      <c r="AA925" s="60"/>
      <c r="AB925" s="60"/>
    </row>
    <row r="926" spans="24:28" ht="12.75">
      <c r="X926" s="60"/>
      <c r="Y926" s="60"/>
      <c r="Z926" s="60"/>
      <c r="AA926" s="60"/>
      <c r="AB926" s="60"/>
    </row>
    <row r="927" spans="24:28" ht="12.75">
      <c r="X927" s="60"/>
      <c r="Y927" s="60"/>
      <c r="Z927" s="60"/>
      <c r="AA927" s="60"/>
      <c r="AB927" s="60"/>
    </row>
    <row r="928" spans="24:28" ht="12.75">
      <c r="X928" s="60"/>
      <c r="Y928" s="60"/>
      <c r="Z928" s="60"/>
      <c r="AA928" s="60"/>
      <c r="AB928" s="60"/>
    </row>
    <row r="929" spans="24:28" ht="12.75">
      <c r="X929" s="60"/>
      <c r="Y929" s="60"/>
      <c r="Z929" s="60"/>
      <c r="AA929" s="60"/>
      <c r="AB929" s="60"/>
    </row>
    <row r="930" spans="24:28" ht="12.75">
      <c r="X930" s="60"/>
      <c r="Y930" s="60"/>
      <c r="Z930" s="60"/>
      <c r="AA930" s="60"/>
      <c r="AB930" s="60"/>
    </row>
    <row r="931" spans="24:28" ht="12.75">
      <c r="X931" s="60"/>
      <c r="Y931" s="60"/>
      <c r="Z931" s="60"/>
      <c r="AA931" s="60"/>
      <c r="AB931" s="60"/>
    </row>
    <row r="932" spans="24:28" ht="12.75">
      <c r="X932" s="60"/>
      <c r="Y932" s="60"/>
      <c r="Z932" s="60"/>
      <c r="AA932" s="60"/>
      <c r="AB932" s="60"/>
    </row>
    <row r="933" spans="24:28" ht="12.75">
      <c r="X933" s="60"/>
      <c r="Y933" s="60"/>
      <c r="Z933" s="60"/>
      <c r="AA933" s="60"/>
      <c r="AB933" s="60"/>
    </row>
    <row r="934" spans="24:28" ht="12.75">
      <c r="X934" s="60"/>
      <c r="Y934" s="60"/>
      <c r="Z934" s="60"/>
      <c r="AA934" s="60"/>
      <c r="AB934" s="60"/>
    </row>
    <row r="935" spans="24:28" ht="12.75">
      <c r="X935" s="60"/>
      <c r="Y935" s="60"/>
      <c r="Z935" s="60"/>
      <c r="AA935" s="60"/>
      <c r="AB935" s="60"/>
    </row>
    <row r="936" spans="24:28" ht="12.75">
      <c r="X936" s="60"/>
      <c r="Y936" s="60"/>
      <c r="Z936" s="60"/>
      <c r="AA936" s="60"/>
      <c r="AB936" s="60"/>
    </row>
    <row r="937" spans="24:28" ht="12.75">
      <c r="X937" s="60"/>
      <c r="Y937" s="60"/>
      <c r="Z937" s="60"/>
      <c r="AA937" s="60"/>
      <c r="AB937" s="60"/>
    </row>
    <row r="938" spans="24:28" ht="12.75">
      <c r="X938" s="60"/>
      <c r="Y938" s="60"/>
      <c r="Z938" s="60"/>
      <c r="AA938" s="60"/>
      <c r="AB938" s="60"/>
    </row>
    <row r="939" spans="24:28" ht="12.75">
      <c r="X939" s="60"/>
      <c r="Y939" s="60"/>
      <c r="Z939" s="60"/>
      <c r="AA939" s="60"/>
      <c r="AB939" s="60"/>
    </row>
    <row r="940" spans="24:28" ht="12.75">
      <c r="X940" s="60"/>
      <c r="Y940" s="60"/>
      <c r="Z940" s="60"/>
      <c r="AA940" s="60"/>
      <c r="AB940" s="60"/>
    </row>
    <row r="941" spans="24:28" ht="12.75">
      <c r="X941" s="60"/>
      <c r="Y941" s="60"/>
      <c r="Z941" s="60"/>
      <c r="AA941" s="60"/>
      <c r="AB941" s="60"/>
    </row>
    <row r="942" spans="24:28" ht="12.75">
      <c r="X942" s="60"/>
      <c r="Y942" s="60"/>
      <c r="Z942" s="60"/>
      <c r="AA942" s="60"/>
      <c r="AB942" s="60"/>
    </row>
    <row r="943" spans="24:28" ht="12.75">
      <c r="X943" s="60"/>
      <c r="Y943" s="60"/>
      <c r="Z943" s="60"/>
      <c r="AA943" s="60"/>
      <c r="AB943" s="60"/>
    </row>
    <row r="944" spans="24:28" ht="12.75">
      <c r="X944" s="60"/>
      <c r="Y944" s="60"/>
      <c r="Z944" s="60"/>
      <c r="AA944" s="60"/>
      <c r="AB944" s="60"/>
    </row>
    <row r="945" spans="24:28" ht="12.75">
      <c r="X945" s="60"/>
      <c r="Y945" s="60"/>
      <c r="Z945" s="60"/>
      <c r="AA945" s="60"/>
      <c r="AB945" s="60"/>
    </row>
    <row r="946" spans="24:28" ht="12.75">
      <c r="X946" s="60"/>
      <c r="Y946" s="60"/>
      <c r="Z946" s="60"/>
      <c r="AA946" s="60"/>
      <c r="AB946" s="60"/>
    </row>
    <row r="947" spans="24:28" ht="12.75">
      <c r="X947" s="60"/>
      <c r="Y947" s="60"/>
      <c r="Z947" s="60"/>
      <c r="AA947" s="60"/>
      <c r="AB947" s="60"/>
    </row>
    <row r="948" spans="24:28" ht="12.75">
      <c r="X948" s="60"/>
      <c r="Y948" s="60"/>
      <c r="Z948" s="60"/>
      <c r="AA948" s="60"/>
      <c r="AB948" s="60"/>
    </row>
    <row r="949" spans="24:28" ht="12.75">
      <c r="X949" s="60"/>
      <c r="Y949" s="60"/>
      <c r="Z949" s="60"/>
      <c r="AA949" s="60"/>
      <c r="AB949" s="60"/>
    </row>
    <row r="950" spans="24:28" ht="12.75">
      <c r="X950" s="60"/>
      <c r="Y950" s="60"/>
      <c r="Z950" s="60"/>
      <c r="AA950" s="60"/>
      <c r="AB950" s="60"/>
    </row>
    <row r="951" spans="24:28" ht="12.75">
      <c r="X951" s="60"/>
      <c r="Y951" s="60"/>
      <c r="Z951" s="60"/>
      <c r="AA951" s="60"/>
      <c r="AB951" s="60"/>
    </row>
    <row r="952" spans="24:28" ht="12.75">
      <c r="X952" s="60"/>
      <c r="Y952" s="60"/>
      <c r="Z952" s="60"/>
      <c r="AA952" s="60"/>
      <c r="AB952" s="60"/>
    </row>
    <row r="953" spans="24:28" ht="12.75">
      <c r="X953" s="60"/>
      <c r="Y953" s="60"/>
      <c r="Z953" s="60"/>
      <c r="AA953" s="60"/>
      <c r="AB953" s="60"/>
    </row>
    <row r="954" spans="24:28" ht="12.75">
      <c r="X954" s="60"/>
      <c r="Y954" s="60"/>
      <c r="Z954" s="60"/>
      <c r="AA954" s="60"/>
      <c r="AB954" s="60"/>
    </row>
    <row r="955" spans="24:28" ht="12.75">
      <c r="X955" s="60"/>
      <c r="Y955" s="60"/>
      <c r="Z955" s="60"/>
      <c r="AA955" s="60"/>
      <c r="AB955" s="60"/>
    </row>
    <row r="956" spans="24:28" ht="12.75">
      <c r="X956" s="60"/>
      <c r="Y956" s="60"/>
      <c r="Z956" s="60"/>
      <c r="AA956" s="60"/>
      <c r="AB956" s="60"/>
    </row>
    <row r="957" spans="24:28" ht="12.75">
      <c r="X957" s="60"/>
      <c r="Y957" s="60"/>
      <c r="Z957" s="60"/>
      <c r="AA957" s="60"/>
      <c r="AB957" s="60"/>
    </row>
    <row r="958" spans="24:28" ht="12.75">
      <c r="X958" s="60"/>
      <c r="Y958" s="60"/>
      <c r="Z958" s="60"/>
      <c r="AA958" s="60"/>
      <c r="AB958" s="60"/>
    </row>
    <row r="959" spans="24:28" ht="12.75">
      <c r="X959" s="60"/>
      <c r="Y959" s="60"/>
      <c r="Z959" s="60"/>
      <c r="AA959" s="60"/>
      <c r="AB959" s="60"/>
    </row>
    <row r="960" spans="24:28" ht="12.75">
      <c r="X960" s="60"/>
      <c r="Y960" s="60"/>
      <c r="Z960" s="60"/>
      <c r="AA960" s="60"/>
      <c r="AB960" s="60"/>
    </row>
    <row r="961" spans="24:28" ht="12.75">
      <c r="X961" s="60"/>
      <c r="Y961" s="60"/>
      <c r="Z961" s="60"/>
      <c r="AA961" s="60"/>
      <c r="AB961" s="60"/>
    </row>
    <row r="962" spans="24:28" ht="12.75">
      <c r="X962" s="60"/>
      <c r="Y962" s="60"/>
      <c r="Z962" s="60"/>
      <c r="AA962" s="60"/>
      <c r="AB962" s="60"/>
    </row>
    <row r="963" spans="24:28" ht="12.75">
      <c r="X963" s="60"/>
      <c r="Y963" s="60"/>
      <c r="Z963" s="60"/>
      <c r="AA963" s="60"/>
      <c r="AB963" s="60"/>
    </row>
    <row r="964" spans="24:28" ht="12.75">
      <c r="X964" s="60"/>
      <c r="Y964" s="60"/>
      <c r="Z964" s="60"/>
      <c r="AA964" s="60"/>
      <c r="AB964" s="60"/>
    </row>
    <row r="965" spans="24:28" ht="12.75">
      <c r="X965" s="60"/>
      <c r="Y965" s="60"/>
      <c r="Z965" s="60"/>
      <c r="AA965" s="60"/>
      <c r="AB965" s="60"/>
    </row>
    <row r="966" spans="24:28" ht="12.75">
      <c r="X966" s="60"/>
      <c r="Y966" s="60"/>
      <c r="Z966" s="60"/>
      <c r="AA966" s="60"/>
      <c r="AB966" s="60"/>
    </row>
    <row r="967" spans="24:28" ht="12.75">
      <c r="X967" s="60"/>
      <c r="Y967" s="60"/>
      <c r="Z967" s="60"/>
      <c r="AA967" s="60"/>
      <c r="AB967" s="60"/>
    </row>
    <row r="968" spans="24:28" ht="12.75">
      <c r="X968" s="60"/>
      <c r="Y968" s="60"/>
      <c r="Z968" s="60"/>
      <c r="AA968" s="60"/>
      <c r="AB968" s="60"/>
    </row>
    <row r="969" spans="24:28" ht="12.75">
      <c r="X969" s="60"/>
      <c r="Y969" s="60"/>
      <c r="Z969" s="60"/>
      <c r="AA969" s="60"/>
      <c r="AB969" s="60"/>
    </row>
    <row r="970" spans="24:28" ht="12.75">
      <c r="X970" s="60"/>
      <c r="Y970" s="60"/>
      <c r="Z970" s="60"/>
      <c r="AA970" s="60"/>
      <c r="AB970" s="60"/>
    </row>
    <row r="971" spans="24:28" ht="12.75">
      <c r="X971" s="60"/>
      <c r="Y971" s="60"/>
      <c r="Z971" s="60"/>
      <c r="AA971" s="60"/>
      <c r="AB971" s="60"/>
    </row>
    <row r="972" spans="24:28" ht="12.75">
      <c r="X972" s="60"/>
      <c r="Y972" s="60"/>
      <c r="Z972" s="60"/>
      <c r="AA972" s="60"/>
      <c r="AB972" s="60"/>
    </row>
    <row r="973" spans="24:28" ht="12.75">
      <c r="X973" s="60"/>
      <c r="Y973" s="60"/>
      <c r="Z973" s="60"/>
      <c r="AA973" s="60"/>
      <c r="AB973" s="60"/>
    </row>
    <row r="974" spans="24:28" ht="12.75">
      <c r="X974" s="60"/>
      <c r="Y974" s="60"/>
      <c r="Z974" s="60"/>
      <c r="AA974" s="60"/>
      <c r="AB974" s="60"/>
    </row>
    <row r="975" spans="24:28" ht="12.75">
      <c r="X975" s="60"/>
      <c r="Y975" s="60"/>
      <c r="Z975" s="60"/>
      <c r="AA975" s="60"/>
      <c r="AB975" s="60"/>
    </row>
    <row r="976" spans="24:28" ht="12.75">
      <c r="X976" s="60"/>
      <c r="Y976" s="60"/>
      <c r="Z976" s="60"/>
      <c r="AA976" s="60"/>
      <c r="AB976" s="60"/>
    </row>
    <row r="977" spans="24:28" ht="12.75">
      <c r="X977" s="60"/>
      <c r="Y977" s="60"/>
      <c r="Z977" s="60"/>
      <c r="AA977" s="60"/>
      <c r="AB977" s="60"/>
    </row>
    <row r="978" spans="24:28" ht="12.75">
      <c r="X978" s="60"/>
      <c r="Y978" s="60"/>
      <c r="Z978" s="60"/>
      <c r="AA978" s="60"/>
      <c r="AB978" s="60"/>
    </row>
    <row r="979" spans="24:28" ht="12.75">
      <c r="X979" s="60"/>
      <c r="Y979" s="60"/>
      <c r="Z979" s="60"/>
      <c r="AA979" s="60"/>
      <c r="AB979" s="60"/>
    </row>
    <row r="980" spans="24:28" ht="12.75">
      <c r="X980" s="60"/>
      <c r="Y980" s="60"/>
      <c r="Z980" s="60"/>
      <c r="AA980" s="60"/>
      <c r="AB980" s="60"/>
    </row>
    <row r="981" spans="24:28" ht="12.75">
      <c r="X981" s="60"/>
      <c r="Y981" s="60"/>
      <c r="Z981" s="60"/>
      <c r="AA981" s="60"/>
      <c r="AB981" s="60"/>
    </row>
    <row r="982" spans="24:28" ht="12.75">
      <c r="X982" s="60"/>
      <c r="Y982" s="60"/>
      <c r="Z982" s="60"/>
      <c r="AA982" s="60"/>
      <c r="AB982" s="60"/>
    </row>
    <row r="983" spans="24:28" ht="12.75">
      <c r="X983" s="60"/>
      <c r="Y983" s="60"/>
      <c r="Z983" s="60"/>
      <c r="AA983" s="60"/>
      <c r="AB983" s="60"/>
    </row>
    <row r="984" spans="24:28" ht="12.75">
      <c r="X984" s="60"/>
      <c r="Y984" s="60"/>
      <c r="Z984" s="60"/>
      <c r="AA984" s="60"/>
      <c r="AB984" s="60"/>
    </row>
    <row r="985" spans="24:28" ht="12.75">
      <c r="X985" s="60"/>
      <c r="Y985" s="60"/>
      <c r="Z985" s="60"/>
      <c r="AA985" s="60"/>
      <c r="AB985" s="60"/>
    </row>
    <row r="986" spans="24:28" ht="12.75">
      <c r="X986" s="60"/>
      <c r="Y986" s="60"/>
      <c r="Z986" s="60"/>
      <c r="AA986" s="60"/>
      <c r="AB986" s="60"/>
    </row>
    <row r="987" spans="24:28" ht="12.75">
      <c r="X987" s="60"/>
      <c r="Y987" s="60"/>
      <c r="Z987" s="60"/>
      <c r="AA987" s="60"/>
      <c r="AB987" s="60"/>
    </row>
    <row r="988" spans="24:28" ht="12.75">
      <c r="X988" s="60"/>
      <c r="Y988" s="60"/>
      <c r="Z988" s="60"/>
      <c r="AA988" s="60"/>
      <c r="AB988" s="60"/>
    </row>
    <row r="989" spans="24:28" ht="12.75">
      <c r="X989" s="60"/>
      <c r="Y989" s="60"/>
      <c r="Z989" s="60"/>
      <c r="AA989" s="60"/>
      <c r="AB989" s="60"/>
    </row>
    <row r="990" spans="24:28" ht="12.75">
      <c r="X990" s="60"/>
      <c r="Y990" s="60"/>
      <c r="Z990" s="60"/>
      <c r="AA990" s="60"/>
      <c r="AB990" s="60"/>
    </row>
    <row r="991" spans="24:28" ht="12.75">
      <c r="X991" s="60"/>
      <c r="Y991" s="60"/>
      <c r="Z991" s="60"/>
      <c r="AA991" s="60"/>
      <c r="AB991" s="60"/>
    </row>
    <row r="992" spans="24:28" ht="12.75">
      <c r="X992" s="60"/>
      <c r="Y992" s="60"/>
      <c r="Z992" s="60"/>
      <c r="AA992" s="60"/>
      <c r="AB992" s="60"/>
    </row>
    <row r="993" spans="24:28" ht="12.75">
      <c r="X993" s="60"/>
      <c r="Y993" s="60"/>
      <c r="Z993" s="60"/>
      <c r="AA993" s="60"/>
      <c r="AB993" s="60"/>
    </row>
    <row r="994" spans="24:28" ht="12.75">
      <c r="X994" s="60"/>
      <c r="Y994" s="60"/>
      <c r="Z994" s="60"/>
      <c r="AA994" s="60"/>
      <c r="AB994" s="60"/>
    </row>
    <row r="995" spans="24:28" ht="12.75">
      <c r="X995" s="60"/>
      <c r="Y995" s="60"/>
      <c r="Z995" s="60"/>
      <c r="AA995" s="60"/>
      <c r="AB995" s="60"/>
    </row>
    <row r="996" spans="24:28" ht="12.75">
      <c r="X996" s="60"/>
      <c r="Y996" s="60"/>
      <c r="Z996" s="60"/>
      <c r="AA996" s="60"/>
      <c r="AB996" s="60"/>
    </row>
    <row r="997" spans="24:28" ht="12.75">
      <c r="X997" s="60"/>
      <c r="Y997" s="60"/>
      <c r="Z997" s="60"/>
      <c r="AA997" s="60"/>
      <c r="AB997" s="60"/>
    </row>
    <row r="998" spans="24:28" ht="12.75">
      <c r="X998" s="60"/>
      <c r="Y998" s="60"/>
      <c r="Z998" s="60"/>
      <c r="AA998" s="60"/>
      <c r="AB998" s="60"/>
    </row>
    <row r="999" spans="24:28" ht="12.75">
      <c r="X999" s="60"/>
      <c r="Y999" s="60"/>
      <c r="Z999" s="60"/>
      <c r="AA999" s="60"/>
      <c r="AB999" s="60"/>
    </row>
    <row r="1000" spans="24:28" ht="12.75">
      <c r="X1000" s="60"/>
      <c r="Y1000" s="60"/>
      <c r="Z1000" s="60"/>
      <c r="AA1000" s="60"/>
      <c r="AB1000" s="60"/>
    </row>
    <row r="1001" spans="24:28" ht="12.75">
      <c r="X1001" s="60"/>
      <c r="Y1001" s="60"/>
      <c r="Z1001" s="60"/>
      <c r="AA1001" s="60"/>
      <c r="AB1001" s="60"/>
    </row>
    <row r="1002" spans="24:28" ht="12.75">
      <c r="X1002" s="60"/>
      <c r="Y1002" s="60"/>
      <c r="Z1002" s="60"/>
      <c r="AA1002" s="60"/>
      <c r="AB1002" s="60"/>
    </row>
    <row r="1003" spans="24:28" ht="12.75">
      <c r="X1003" s="60"/>
      <c r="Y1003" s="60"/>
      <c r="Z1003" s="60"/>
      <c r="AA1003" s="60"/>
      <c r="AB1003" s="60"/>
    </row>
    <row r="1004" spans="24:28" ht="12.75">
      <c r="X1004" s="60"/>
      <c r="Y1004" s="60"/>
      <c r="Z1004" s="60"/>
      <c r="AA1004" s="60"/>
      <c r="AB1004" s="60"/>
    </row>
    <row r="1005" spans="24:28" ht="12.75">
      <c r="X1005" s="60"/>
      <c r="Y1005" s="60"/>
      <c r="Z1005" s="60"/>
      <c r="AA1005" s="60"/>
      <c r="AB1005" s="60"/>
    </row>
    <row r="1006" spans="24:28" ht="12.75">
      <c r="X1006" s="60"/>
      <c r="Y1006" s="60"/>
      <c r="Z1006" s="60"/>
      <c r="AA1006" s="60"/>
      <c r="AB1006" s="60"/>
    </row>
    <row r="1007" spans="24:28" ht="12.75">
      <c r="X1007" s="60"/>
      <c r="Y1007" s="60"/>
      <c r="Z1007" s="60"/>
      <c r="AA1007" s="60"/>
      <c r="AB1007" s="60"/>
    </row>
    <row r="1008" spans="24:28" ht="12.75">
      <c r="X1008" s="60"/>
      <c r="Y1008" s="60"/>
      <c r="Z1008" s="60"/>
      <c r="AA1008" s="60"/>
      <c r="AB1008" s="60"/>
    </row>
    <row r="1009" spans="24:28" ht="12.75">
      <c r="X1009" s="60"/>
      <c r="Y1009" s="60"/>
      <c r="Z1009" s="60"/>
      <c r="AA1009" s="60"/>
      <c r="AB1009" s="60"/>
    </row>
    <row r="1010" spans="24:28" ht="12.75">
      <c r="X1010" s="60"/>
      <c r="Y1010" s="60"/>
      <c r="Z1010" s="60"/>
      <c r="AA1010" s="60"/>
      <c r="AB1010" s="60"/>
    </row>
    <row r="1011" spans="24:28" ht="12.75">
      <c r="X1011" s="60"/>
      <c r="Y1011" s="60"/>
      <c r="Z1011" s="60"/>
      <c r="AA1011" s="60"/>
      <c r="AB1011" s="60"/>
    </row>
    <row r="1012" spans="24:28" ht="12.75">
      <c r="X1012" s="60"/>
      <c r="Y1012" s="60"/>
      <c r="Z1012" s="60"/>
      <c r="AA1012" s="60"/>
      <c r="AB1012" s="60"/>
    </row>
    <row r="1013" spans="24:28" ht="12.75">
      <c r="X1013" s="60"/>
      <c r="Y1013" s="60"/>
      <c r="Z1013" s="60"/>
      <c r="AA1013" s="60"/>
      <c r="AB1013" s="60"/>
    </row>
    <row r="1014" spans="24:28" ht="12.75">
      <c r="X1014" s="60"/>
      <c r="Y1014" s="60"/>
      <c r="Z1014" s="60"/>
      <c r="AA1014" s="60"/>
      <c r="AB1014" s="60"/>
    </row>
    <row r="1015" spans="24:28" ht="12.75">
      <c r="X1015" s="60"/>
      <c r="Y1015" s="60"/>
      <c r="Z1015" s="60"/>
      <c r="AA1015" s="60"/>
      <c r="AB1015" s="60"/>
    </row>
    <row r="1016" spans="24:28" ht="12.75">
      <c r="X1016" s="60"/>
      <c r="Y1016" s="60"/>
      <c r="Z1016" s="60"/>
      <c r="AA1016" s="60"/>
      <c r="AB1016" s="60"/>
    </row>
    <row r="1017" spans="24:28" ht="12.75">
      <c r="X1017" s="60"/>
      <c r="Y1017" s="60"/>
      <c r="Z1017" s="60"/>
      <c r="AA1017" s="60"/>
      <c r="AB1017" s="60"/>
    </row>
    <row r="1018" spans="24:28" ht="12.75">
      <c r="X1018" s="60"/>
      <c r="Y1018" s="60"/>
      <c r="Z1018" s="60"/>
      <c r="AA1018" s="60"/>
      <c r="AB1018" s="60"/>
    </row>
    <row r="1019" spans="24:28" ht="12.75">
      <c r="X1019" s="60"/>
      <c r="Y1019" s="60"/>
      <c r="Z1019" s="60"/>
      <c r="AA1019" s="60"/>
      <c r="AB1019" s="60"/>
    </row>
    <row r="1020" spans="24:28" ht="12.75">
      <c r="X1020" s="60"/>
      <c r="Y1020" s="60"/>
      <c r="Z1020" s="60"/>
      <c r="AA1020" s="60"/>
      <c r="AB1020" s="60"/>
    </row>
    <row r="1021" spans="24:28" ht="12.75">
      <c r="X1021" s="60"/>
      <c r="Y1021" s="60"/>
      <c r="Z1021" s="60"/>
      <c r="AA1021" s="60"/>
      <c r="AB1021" s="60"/>
    </row>
    <row r="1022" spans="24:28" ht="12.75">
      <c r="X1022" s="60"/>
      <c r="Y1022" s="60"/>
      <c r="Z1022" s="60"/>
      <c r="AA1022" s="60"/>
      <c r="AB1022" s="60"/>
    </row>
    <row r="1023" spans="24:28" ht="12.75">
      <c r="X1023" s="60"/>
      <c r="Y1023" s="60"/>
      <c r="Z1023" s="60"/>
      <c r="AA1023" s="60"/>
      <c r="AB1023" s="60"/>
    </row>
    <row r="1024" spans="24:28" ht="12.75">
      <c r="X1024" s="60"/>
      <c r="Y1024" s="60"/>
      <c r="Z1024" s="60"/>
      <c r="AA1024" s="60"/>
      <c r="AB1024" s="60"/>
    </row>
    <row r="1025" spans="24:28" ht="12.75">
      <c r="X1025" s="60"/>
      <c r="Y1025" s="60"/>
      <c r="Z1025" s="60"/>
      <c r="AA1025" s="60"/>
      <c r="AB1025" s="60"/>
    </row>
    <row r="1026" spans="24:28" ht="12.75">
      <c r="X1026" s="60"/>
      <c r="Y1026" s="60"/>
      <c r="Z1026" s="60"/>
      <c r="AA1026" s="60"/>
      <c r="AB1026" s="60"/>
    </row>
    <row r="1027" spans="24:28" ht="12.75">
      <c r="X1027" s="60"/>
      <c r="Y1027" s="60"/>
      <c r="Z1027" s="60"/>
      <c r="AA1027" s="60"/>
      <c r="AB1027" s="60"/>
    </row>
    <row r="1028" spans="24:28" ht="12.75">
      <c r="X1028" s="60"/>
      <c r="Y1028" s="60"/>
      <c r="Z1028" s="60"/>
      <c r="AA1028" s="60"/>
      <c r="AB1028" s="60"/>
    </row>
    <row r="1029" spans="24:28" ht="12.75">
      <c r="X1029" s="60"/>
      <c r="Y1029" s="60"/>
      <c r="Z1029" s="60"/>
      <c r="AA1029" s="60"/>
      <c r="AB1029" s="60"/>
    </row>
    <row r="1030" spans="24:28" ht="12.75">
      <c r="X1030" s="60"/>
      <c r="Y1030" s="60"/>
      <c r="Z1030" s="60"/>
      <c r="AA1030" s="60"/>
      <c r="AB1030" s="60"/>
    </row>
    <row r="1031" spans="24:28" ht="12.75">
      <c r="X1031" s="60"/>
      <c r="Y1031" s="60"/>
      <c r="Z1031" s="60"/>
      <c r="AA1031" s="60"/>
      <c r="AB1031" s="60"/>
    </row>
    <row r="1032" spans="24:28" ht="12.75">
      <c r="X1032" s="60"/>
      <c r="Y1032" s="60"/>
      <c r="Z1032" s="60"/>
      <c r="AA1032" s="60"/>
      <c r="AB1032" s="60"/>
    </row>
    <row r="1033" spans="24:28" ht="12.75">
      <c r="X1033" s="60"/>
      <c r="Y1033" s="60"/>
      <c r="Z1033" s="60"/>
      <c r="AA1033" s="60"/>
      <c r="AB1033" s="60"/>
    </row>
    <row r="1034" spans="24:28" ht="12.75">
      <c r="X1034" s="60"/>
      <c r="Y1034" s="60"/>
      <c r="Z1034" s="60"/>
      <c r="AA1034" s="60"/>
      <c r="AB1034" s="60"/>
    </row>
    <row r="1035" spans="24:28" ht="12.75">
      <c r="X1035" s="60"/>
      <c r="Y1035" s="60"/>
      <c r="Z1035" s="60"/>
      <c r="AA1035" s="60"/>
      <c r="AB1035" s="60"/>
    </row>
    <row r="1036" spans="24:28" ht="12.75">
      <c r="X1036" s="60"/>
      <c r="Y1036" s="60"/>
      <c r="Z1036" s="60"/>
      <c r="AA1036" s="60"/>
      <c r="AB1036" s="60"/>
    </row>
    <row r="1037" spans="24:28" ht="12.75">
      <c r="X1037" s="60"/>
      <c r="Y1037" s="60"/>
      <c r="Z1037" s="60"/>
      <c r="AA1037" s="60"/>
      <c r="AB1037" s="60"/>
    </row>
    <row r="1038" spans="24:28" ht="12.75">
      <c r="X1038" s="60"/>
      <c r="Y1038" s="60"/>
      <c r="Z1038" s="60"/>
      <c r="AA1038" s="60"/>
      <c r="AB1038" s="60"/>
    </row>
    <row r="1039" spans="24:28" ht="12.75">
      <c r="X1039" s="60"/>
      <c r="Y1039" s="60"/>
      <c r="Z1039" s="60"/>
      <c r="AA1039" s="60"/>
      <c r="AB1039" s="60"/>
    </row>
    <row r="1040" spans="24:28" ht="12.75">
      <c r="X1040" s="60"/>
      <c r="Y1040" s="60"/>
      <c r="Z1040" s="60"/>
      <c r="AA1040" s="60"/>
      <c r="AB1040" s="60"/>
    </row>
    <row r="1041" spans="24:28" ht="12.75">
      <c r="X1041" s="60"/>
      <c r="Y1041" s="60"/>
      <c r="Z1041" s="60"/>
      <c r="AA1041" s="60"/>
      <c r="AB1041" s="60"/>
    </row>
    <row r="1042" spans="24:28" ht="12.75">
      <c r="X1042" s="60"/>
      <c r="Y1042" s="60"/>
      <c r="Z1042" s="60"/>
      <c r="AA1042" s="60"/>
      <c r="AB1042" s="60"/>
    </row>
    <row r="1043" spans="24:28" ht="12.75">
      <c r="X1043" s="60"/>
      <c r="Y1043" s="60"/>
      <c r="Z1043" s="60"/>
      <c r="AA1043" s="60"/>
      <c r="AB1043" s="60"/>
    </row>
    <row r="1044" spans="24:28" ht="12.75">
      <c r="X1044" s="60"/>
      <c r="Y1044" s="60"/>
      <c r="Z1044" s="60"/>
      <c r="AA1044" s="60"/>
      <c r="AB1044" s="60"/>
    </row>
    <row r="1045" spans="24:28" ht="12.75">
      <c r="X1045" s="60"/>
      <c r="Y1045" s="60"/>
      <c r="Z1045" s="60"/>
      <c r="AA1045" s="60"/>
      <c r="AB1045" s="60"/>
    </row>
    <row r="1046" spans="24:28" ht="12.75">
      <c r="X1046" s="60"/>
      <c r="Y1046" s="60"/>
      <c r="Z1046" s="60"/>
      <c r="AA1046" s="60"/>
      <c r="AB1046" s="60"/>
    </row>
    <row r="1047" spans="24:28" ht="12.75">
      <c r="X1047" s="60"/>
      <c r="Y1047" s="60"/>
      <c r="Z1047" s="60"/>
      <c r="AA1047" s="60"/>
      <c r="AB1047" s="60"/>
    </row>
    <row r="1048" spans="24:28" ht="12.75">
      <c r="X1048" s="60"/>
      <c r="Y1048" s="60"/>
      <c r="Z1048" s="60"/>
      <c r="AA1048" s="60"/>
      <c r="AB1048" s="60"/>
    </row>
    <row r="1049" spans="24:28" ht="12.75">
      <c r="X1049" s="60"/>
      <c r="Y1049" s="60"/>
      <c r="Z1049" s="60"/>
      <c r="AA1049" s="60"/>
      <c r="AB1049" s="60"/>
    </row>
    <row r="1050" spans="24:28" ht="12.75">
      <c r="X1050" s="60"/>
      <c r="Y1050" s="60"/>
      <c r="Z1050" s="60"/>
      <c r="AA1050" s="60"/>
      <c r="AB1050" s="60"/>
    </row>
    <row r="1051" spans="24:28" ht="12.75">
      <c r="X1051" s="60"/>
      <c r="Y1051" s="60"/>
      <c r="Z1051" s="60"/>
      <c r="AA1051" s="60"/>
      <c r="AB1051" s="60"/>
    </row>
    <row r="1052" spans="24:28" ht="12.75">
      <c r="X1052" s="60"/>
      <c r="Y1052" s="60"/>
      <c r="Z1052" s="60"/>
      <c r="AA1052" s="60"/>
      <c r="AB1052" s="60"/>
    </row>
    <row r="1053" spans="24:28" ht="12.75">
      <c r="X1053" s="60"/>
      <c r="Y1053" s="60"/>
      <c r="Z1053" s="60"/>
      <c r="AA1053" s="60"/>
      <c r="AB1053" s="60"/>
    </row>
    <row r="1054" spans="24:28" ht="12.75">
      <c r="X1054" s="60"/>
      <c r="Y1054" s="60"/>
      <c r="Z1054" s="60"/>
      <c r="AA1054" s="60"/>
      <c r="AB1054" s="60"/>
    </row>
    <row r="1055" spans="24:28" ht="12.75">
      <c r="X1055" s="60"/>
      <c r="Y1055" s="60"/>
      <c r="Z1055" s="60"/>
      <c r="AA1055" s="60"/>
      <c r="AB1055" s="60"/>
    </row>
    <row r="1056" spans="24:28" ht="12.75">
      <c r="X1056" s="60"/>
      <c r="Y1056" s="60"/>
      <c r="Z1056" s="60"/>
      <c r="AA1056" s="60"/>
      <c r="AB1056" s="60"/>
    </row>
    <row r="1057" spans="24:28" ht="12.75">
      <c r="X1057" s="60"/>
      <c r="Y1057" s="60"/>
      <c r="Z1057" s="60"/>
      <c r="AA1057" s="60"/>
      <c r="AB1057" s="60"/>
    </row>
    <row r="1058" spans="24:28" ht="12.75">
      <c r="X1058" s="60"/>
      <c r="Y1058" s="60"/>
      <c r="Z1058" s="60"/>
      <c r="AA1058" s="60"/>
      <c r="AB1058" s="60"/>
    </row>
    <row r="1059" spans="24:28" ht="12.75">
      <c r="X1059" s="60"/>
      <c r="Y1059" s="60"/>
      <c r="Z1059" s="60"/>
      <c r="AA1059" s="60"/>
      <c r="AB1059" s="60"/>
    </row>
    <row r="1060" spans="24:28" ht="12.75">
      <c r="X1060" s="60"/>
      <c r="Y1060" s="60"/>
      <c r="Z1060" s="60"/>
      <c r="AA1060" s="60"/>
      <c r="AB1060" s="60"/>
    </row>
    <row r="1061" spans="24:28" ht="12.75">
      <c r="X1061" s="60"/>
      <c r="Y1061" s="60"/>
      <c r="Z1061" s="60"/>
      <c r="AA1061" s="60"/>
      <c r="AB1061" s="60"/>
    </row>
    <row r="1062" spans="24:28" ht="12.75">
      <c r="X1062" s="60"/>
      <c r="Y1062" s="60"/>
      <c r="Z1062" s="60"/>
      <c r="AA1062" s="60"/>
      <c r="AB1062" s="60"/>
    </row>
    <row r="1063" spans="24:28" ht="12.75">
      <c r="X1063" s="60"/>
      <c r="Y1063" s="60"/>
      <c r="Z1063" s="60"/>
      <c r="AA1063" s="60"/>
      <c r="AB1063" s="60"/>
    </row>
    <row r="1064" spans="24:28" ht="12.75">
      <c r="X1064" s="60"/>
      <c r="Y1064" s="60"/>
      <c r="Z1064" s="60"/>
      <c r="AA1064" s="60"/>
      <c r="AB1064" s="60"/>
    </row>
    <row r="1065" spans="24:28" ht="12.75">
      <c r="X1065" s="60"/>
      <c r="Y1065" s="60"/>
      <c r="Z1065" s="60"/>
      <c r="AA1065" s="60"/>
      <c r="AB1065" s="60"/>
    </row>
    <row r="1066" spans="24:28" ht="12.75">
      <c r="X1066" s="60"/>
      <c r="Y1066" s="60"/>
      <c r="Z1066" s="60"/>
      <c r="AA1066" s="60"/>
      <c r="AB1066" s="60"/>
    </row>
    <row r="1067" spans="24:28" ht="12.75">
      <c r="X1067" s="60"/>
      <c r="Y1067" s="60"/>
      <c r="Z1067" s="60"/>
      <c r="AA1067" s="60"/>
      <c r="AB1067" s="60"/>
    </row>
    <row r="1068" spans="24:28" ht="12.75">
      <c r="X1068" s="60"/>
      <c r="Y1068" s="60"/>
      <c r="Z1068" s="60"/>
      <c r="AA1068" s="60"/>
      <c r="AB1068" s="60"/>
    </row>
    <row r="1069" spans="24:28" ht="12.75">
      <c r="X1069" s="60"/>
      <c r="Y1069" s="60"/>
      <c r="Z1069" s="60"/>
      <c r="AA1069" s="60"/>
      <c r="AB1069" s="60"/>
    </row>
    <row r="1070" spans="24:28" ht="12.75">
      <c r="X1070" s="60"/>
      <c r="Y1070" s="60"/>
      <c r="Z1070" s="60"/>
      <c r="AA1070" s="60"/>
      <c r="AB1070" s="60"/>
    </row>
    <row r="1071" spans="24:28" ht="12.75">
      <c r="X1071" s="60"/>
      <c r="Y1071" s="60"/>
      <c r="Z1071" s="60"/>
      <c r="AA1071" s="60"/>
      <c r="AB1071" s="60"/>
    </row>
    <row r="1072" spans="24:28" ht="12.75">
      <c r="X1072" s="60"/>
      <c r="Y1072" s="60"/>
      <c r="Z1072" s="60"/>
      <c r="AA1072" s="60"/>
      <c r="AB1072" s="60"/>
    </row>
    <row r="1073" spans="24:28" ht="12.75">
      <c r="X1073" s="60"/>
      <c r="Y1073" s="60"/>
      <c r="Z1073" s="60"/>
      <c r="AA1073" s="60"/>
      <c r="AB1073" s="60"/>
    </row>
    <row r="1074" spans="24:28" ht="12.75">
      <c r="X1074" s="60"/>
      <c r="Y1074" s="60"/>
      <c r="Z1074" s="60"/>
      <c r="AA1074" s="60"/>
      <c r="AB1074" s="60"/>
    </row>
    <row r="1075" spans="24:28" ht="12.75">
      <c r="X1075" s="60"/>
      <c r="Y1075" s="60"/>
      <c r="Z1075" s="60"/>
      <c r="AA1075" s="60"/>
      <c r="AB1075" s="60"/>
    </row>
    <row r="1076" spans="24:28" ht="12.75">
      <c r="X1076" s="60"/>
      <c r="Y1076" s="60"/>
      <c r="Z1076" s="60"/>
      <c r="AA1076" s="60"/>
      <c r="AB1076" s="60"/>
    </row>
    <row r="1077" spans="24:28" ht="12.75">
      <c r="X1077" s="60"/>
      <c r="Y1077" s="60"/>
      <c r="Z1077" s="60"/>
      <c r="AA1077" s="60"/>
      <c r="AB1077" s="60"/>
    </row>
    <row r="1078" spans="24:28" ht="12.75">
      <c r="X1078" s="60"/>
      <c r="Y1078" s="60"/>
      <c r="Z1078" s="60"/>
      <c r="AA1078" s="60"/>
      <c r="AB1078" s="60"/>
    </row>
    <row r="1079" spans="24:28" ht="12.75">
      <c r="X1079" s="60"/>
      <c r="Y1079" s="60"/>
      <c r="Z1079" s="60"/>
      <c r="AA1079" s="60"/>
      <c r="AB1079" s="60"/>
    </row>
    <row r="1080" spans="24:28" ht="12.75">
      <c r="X1080" s="60"/>
      <c r="Y1080" s="60"/>
      <c r="Z1080" s="60"/>
      <c r="AA1080" s="60"/>
      <c r="AB1080" s="60"/>
    </row>
    <row r="1081" spans="24:28" ht="12.75">
      <c r="X1081" s="60"/>
      <c r="Y1081" s="60"/>
      <c r="Z1081" s="60"/>
      <c r="AA1081" s="60"/>
      <c r="AB1081" s="60"/>
    </row>
    <row r="1082" spans="24:28" ht="12.75">
      <c r="X1082" s="60"/>
      <c r="Y1082" s="60"/>
      <c r="Z1082" s="60"/>
      <c r="AA1082" s="60"/>
      <c r="AB1082" s="60"/>
    </row>
    <row r="1083" spans="24:28" ht="12.75">
      <c r="X1083" s="60"/>
      <c r="Y1083" s="60"/>
      <c r="Z1083" s="60"/>
      <c r="AA1083" s="60"/>
      <c r="AB1083" s="60"/>
    </row>
    <row r="1084" spans="24:28" ht="12.75">
      <c r="X1084" s="60"/>
      <c r="Y1084" s="60"/>
      <c r="Z1084" s="60"/>
      <c r="AA1084" s="60"/>
      <c r="AB1084" s="60"/>
    </row>
    <row r="1085" spans="24:28" ht="12.75">
      <c r="X1085" s="60"/>
      <c r="Y1085" s="60"/>
      <c r="Z1085" s="60"/>
      <c r="AA1085" s="60"/>
      <c r="AB1085" s="60"/>
    </row>
    <row r="1086" spans="24:28" ht="12.75">
      <c r="X1086" s="60"/>
      <c r="Y1086" s="60"/>
      <c r="Z1086" s="60"/>
      <c r="AA1086" s="60"/>
      <c r="AB1086" s="60"/>
    </row>
    <row r="1087" spans="24:28" ht="12.75">
      <c r="X1087" s="60"/>
      <c r="Y1087" s="60"/>
      <c r="Z1087" s="60"/>
      <c r="AA1087" s="60"/>
      <c r="AB1087" s="60"/>
    </row>
    <row r="1088" spans="24:28" ht="12.75">
      <c r="X1088" s="60"/>
      <c r="Y1088" s="60"/>
      <c r="Z1088" s="60"/>
      <c r="AA1088" s="60"/>
      <c r="AB1088" s="60"/>
    </row>
    <row r="1089" spans="24:28" ht="12.75">
      <c r="X1089" s="60"/>
      <c r="Y1089" s="60"/>
      <c r="Z1089" s="60"/>
      <c r="AA1089" s="60"/>
      <c r="AB1089" s="60"/>
    </row>
    <row r="1090" spans="24:28" ht="12.75">
      <c r="X1090" s="60"/>
      <c r="Y1090" s="60"/>
      <c r="Z1090" s="60"/>
      <c r="AA1090" s="60"/>
      <c r="AB1090" s="60"/>
    </row>
    <row r="1091" spans="24:28" ht="12.75">
      <c r="X1091" s="60"/>
      <c r="Y1091" s="60"/>
      <c r="Z1091" s="60"/>
      <c r="AA1091" s="60"/>
      <c r="AB1091" s="60"/>
    </row>
    <row r="1092" spans="24:28" ht="12.75">
      <c r="X1092" s="60"/>
      <c r="Y1092" s="60"/>
      <c r="Z1092" s="60"/>
      <c r="AA1092" s="60"/>
      <c r="AB1092" s="60"/>
    </row>
    <row r="1093" spans="24:28" ht="12.75">
      <c r="X1093" s="60"/>
      <c r="Y1093" s="60"/>
      <c r="Z1093" s="60"/>
      <c r="AA1093" s="60"/>
      <c r="AB1093" s="60"/>
    </row>
    <row r="1094" spans="24:28" ht="12.75">
      <c r="X1094" s="60"/>
      <c r="Y1094" s="60"/>
      <c r="Z1094" s="60"/>
      <c r="AA1094" s="60"/>
      <c r="AB1094" s="60"/>
    </row>
    <row r="1095" spans="24:28" ht="12.75">
      <c r="X1095" s="60"/>
      <c r="Y1095" s="60"/>
      <c r="Z1095" s="60"/>
      <c r="AA1095" s="60"/>
      <c r="AB1095" s="60"/>
    </row>
    <row r="1096" spans="24:28" ht="12.75">
      <c r="X1096" s="60"/>
      <c r="Y1096" s="60"/>
      <c r="Z1096" s="60"/>
      <c r="AA1096" s="60"/>
      <c r="AB1096" s="60"/>
    </row>
    <row r="1097" spans="24:28" ht="12.75">
      <c r="X1097" s="60"/>
      <c r="Y1097" s="60"/>
      <c r="Z1097" s="60"/>
      <c r="AA1097" s="60"/>
      <c r="AB1097" s="60"/>
    </row>
    <row r="1098" spans="24:28" ht="12.75">
      <c r="X1098" s="60"/>
      <c r="Y1098" s="60"/>
      <c r="Z1098" s="60"/>
      <c r="AA1098" s="60"/>
      <c r="AB1098" s="60"/>
    </row>
    <row r="1099" spans="24:28" ht="12.75">
      <c r="X1099" s="60"/>
      <c r="Y1099" s="60"/>
      <c r="Z1099" s="60"/>
      <c r="AA1099" s="60"/>
      <c r="AB1099" s="60"/>
    </row>
    <row r="1100" spans="24:28" ht="12.75">
      <c r="X1100" s="60"/>
      <c r="Y1100" s="60"/>
      <c r="Z1100" s="60"/>
      <c r="AA1100" s="60"/>
      <c r="AB1100" s="60"/>
    </row>
    <row r="1101" spans="24:28" ht="12.75">
      <c r="X1101" s="60"/>
      <c r="Y1101" s="60"/>
      <c r="Z1101" s="60"/>
      <c r="AA1101" s="60"/>
      <c r="AB1101" s="60"/>
    </row>
    <row r="1102" spans="24:28" ht="12.75">
      <c r="X1102" s="60"/>
      <c r="Y1102" s="60"/>
      <c r="Z1102" s="60"/>
      <c r="AA1102" s="60"/>
      <c r="AB1102" s="60"/>
    </row>
    <row r="1103" spans="24:28" ht="12.75">
      <c r="X1103" s="60"/>
      <c r="Y1103" s="60"/>
      <c r="Z1103" s="60"/>
      <c r="AA1103" s="60"/>
      <c r="AB1103" s="60"/>
    </row>
    <row r="1104" spans="24:28" ht="12.75">
      <c r="X1104" s="60"/>
      <c r="Y1104" s="60"/>
      <c r="Z1104" s="60"/>
      <c r="AA1104" s="60"/>
      <c r="AB1104" s="60"/>
    </row>
    <row r="1105" spans="24:28" ht="12.75">
      <c r="X1105" s="60"/>
      <c r="Y1105" s="60"/>
      <c r="Z1105" s="60"/>
      <c r="AA1105" s="60"/>
      <c r="AB1105" s="60"/>
    </row>
    <row r="1106" spans="24:28" ht="12.75">
      <c r="X1106" s="60"/>
      <c r="Y1106" s="60"/>
      <c r="Z1106" s="60"/>
      <c r="AA1106" s="60"/>
      <c r="AB1106" s="60"/>
    </row>
    <row r="1107" spans="24:28" ht="12.75">
      <c r="X1107" s="60"/>
      <c r="Y1107" s="60"/>
      <c r="Z1107" s="60"/>
      <c r="AA1107" s="60"/>
      <c r="AB1107" s="60"/>
    </row>
    <row r="1108" spans="24:28" ht="12.75">
      <c r="X1108" s="60"/>
      <c r="Y1108" s="60"/>
      <c r="Z1108" s="60"/>
      <c r="AA1108" s="60"/>
      <c r="AB1108" s="60"/>
    </row>
    <row r="1109" spans="24:28" ht="12.75">
      <c r="X1109" s="60"/>
      <c r="Y1109" s="60"/>
      <c r="Z1109" s="60"/>
      <c r="AA1109" s="60"/>
      <c r="AB1109" s="60"/>
    </row>
    <row r="1110" spans="24:28" ht="12.75">
      <c r="X1110" s="60"/>
      <c r="Y1110" s="60"/>
      <c r="Z1110" s="60"/>
      <c r="AA1110" s="60"/>
      <c r="AB1110" s="60"/>
    </row>
    <row r="1111" spans="24:28" ht="12.75">
      <c r="X1111" s="60"/>
      <c r="Y1111" s="60"/>
      <c r="Z1111" s="60"/>
      <c r="AA1111" s="60"/>
      <c r="AB1111" s="60"/>
    </row>
    <row r="1112" spans="24:28" ht="12.75">
      <c r="X1112" s="60"/>
      <c r="Y1112" s="60"/>
      <c r="Z1112" s="60"/>
      <c r="AA1112" s="60"/>
      <c r="AB1112" s="60"/>
    </row>
    <row r="1113" spans="24:28" ht="12.75">
      <c r="X1113" s="60"/>
      <c r="Y1113" s="60"/>
      <c r="Z1113" s="60"/>
      <c r="AA1113" s="60"/>
      <c r="AB1113" s="60"/>
    </row>
    <row r="1114" spans="24:28" ht="12.75">
      <c r="X1114" s="60"/>
      <c r="Y1114" s="60"/>
      <c r="Z1114" s="60"/>
      <c r="AA1114" s="60"/>
      <c r="AB1114" s="60"/>
    </row>
    <row r="1115" spans="24:28" ht="12.75">
      <c r="X1115" s="60"/>
      <c r="Y1115" s="60"/>
      <c r="Z1115" s="60"/>
      <c r="AA1115" s="60"/>
      <c r="AB1115" s="60"/>
    </row>
    <row r="1116" spans="24:28" ht="12.75">
      <c r="X1116" s="60"/>
      <c r="Y1116" s="60"/>
      <c r="Z1116" s="60"/>
      <c r="AA1116" s="60"/>
      <c r="AB1116" s="60"/>
    </row>
    <row r="1117" spans="24:28" ht="12.75">
      <c r="X1117" s="60"/>
      <c r="Y1117" s="60"/>
      <c r="Z1117" s="60"/>
      <c r="AA1117" s="60"/>
      <c r="AB1117" s="60"/>
    </row>
    <row r="1118" spans="24:28" ht="12.75">
      <c r="X1118" s="60"/>
      <c r="Y1118" s="60"/>
      <c r="Z1118" s="60"/>
      <c r="AA1118" s="60"/>
      <c r="AB1118" s="60"/>
    </row>
    <row r="1119" spans="24:28" ht="12.75">
      <c r="X1119" s="60"/>
      <c r="Y1119" s="60"/>
      <c r="Z1119" s="60"/>
      <c r="AA1119" s="60"/>
      <c r="AB1119" s="60"/>
    </row>
    <row r="1120" spans="24:28" ht="12.75">
      <c r="X1120" s="60"/>
      <c r="Y1120" s="60"/>
      <c r="Z1120" s="60"/>
      <c r="AA1120" s="60"/>
      <c r="AB1120" s="60"/>
    </row>
    <row r="1121" spans="24:28" ht="12.75">
      <c r="X1121" s="60"/>
      <c r="Y1121" s="60"/>
      <c r="Z1121" s="60"/>
      <c r="AA1121" s="60"/>
      <c r="AB1121" s="60"/>
    </row>
    <row r="1122" spans="24:28" ht="12.75">
      <c r="X1122" s="60"/>
      <c r="Y1122" s="60"/>
      <c r="Z1122" s="60"/>
      <c r="AA1122" s="60"/>
      <c r="AB1122" s="60"/>
    </row>
    <row r="1123" spans="24:28" ht="12.75">
      <c r="X1123" s="60"/>
      <c r="Y1123" s="60"/>
      <c r="Z1123" s="60"/>
      <c r="AA1123" s="60"/>
      <c r="AB1123" s="60"/>
    </row>
    <row r="1124" spans="24:28" ht="12.75">
      <c r="X1124" s="60"/>
      <c r="Y1124" s="60"/>
      <c r="Z1124" s="60"/>
      <c r="AA1124" s="60"/>
      <c r="AB1124" s="60"/>
    </row>
    <row r="1125" spans="24:28" ht="12.75">
      <c r="X1125" s="60"/>
      <c r="Y1125" s="60"/>
      <c r="Z1125" s="60"/>
      <c r="AA1125" s="60"/>
      <c r="AB1125" s="60"/>
    </row>
    <row r="1126" spans="24:28" ht="12.75">
      <c r="X1126" s="60"/>
      <c r="Y1126" s="60"/>
      <c r="Z1126" s="60"/>
      <c r="AA1126" s="60"/>
      <c r="AB1126" s="60"/>
    </row>
    <row r="1127" spans="24:28" ht="12.75">
      <c r="X1127" s="60"/>
      <c r="Y1127" s="60"/>
      <c r="Z1127" s="60"/>
      <c r="AA1127" s="60"/>
      <c r="AB1127" s="60"/>
    </row>
    <row r="1128" spans="24:28" ht="12.75">
      <c r="X1128" s="60"/>
      <c r="Y1128" s="60"/>
      <c r="Z1128" s="60"/>
      <c r="AA1128" s="60"/>
      <c r="AB1128" s="60"/>
    </row>
    <row r="1129" spans="24:28" ht="12.75">
      <c r="X1129" s="60"/>
      <c r="Y1129" s="60"/>
      <c r="Z1129" s="60"/>
      <c r="AA1129" s="60"/>
      <c r="AB1129" s="60"/>
    </row>
    <row r="1130" spans="24:28" ht="12.75">
      <c r="X1130" s="60"/>
      <c r="Y1130" s="60"/>
      <c r="Z1130" s="60"/>
      <c r="AA1130" s="60"/>
      <c r="AB1130" s="60"/>
    </row>
    <row r="1131" spans="24:28" ht="12.75">
      <c r="X1131" s="60"/>
      <c r="Y1131" s="60"/>
      <c r="Z1131" s="60"/>
      <c r="AA1131" s="60"/>
      <c r="AB1131" s="60"/>
    </row>
    <row r="1132" spans="24:28" ht="12.75">
      <c r="X1132" s="60"/>
      <c r="Y1132" s="60"/>
      <c r="Z1132" s="60"/>
      <c r="AA1132" s="60"/>
      <c r="AB1132" s="60"/>
    </row>
    <row r="1133" spans="24:28" ht="12.75">
      <c r="X1133" s="60"/>
      <c r="Y1133" s="60"/>
      <c r="Z1133" s="60"/>
      <c r="AA1133" s="60"/>
      <c r="AB1133" s="60"/>
    </row>
    <row r="1134" spans="24:28" ht="12.75">
      <c r="X1134" s="60"/>
      <c r="Y1134" s="60"/>
      <c r="Z1134" s="60"/>
      <c r="AA1134" s="60"/>
      <c r="AB1134" s="60"/>
    </row>
    <row r="1135" spans="24:28" ht="12.75">
      <c r="X1135" s="60"/>
      <c r="Y1135" s="60"/>
      <c r="Z1135" s="60"/>
      <c r="AA1135" s="60"/>
      <c r="AB1135" s="60"/>
    </row>
    <row r="1136" spans="24:28" ht="12.75">
      <c r="X1136" s="60"/>
      <c r="Y1136" s="60"/>
      <c r="Z1136" s="60"/>
      <c r="AA1136" s="60"/>
      <c r="AB1136" s="60"/>
    </row>
    <row r="1137" spans="24:28" ht="12.75">
      <c r="X1137" s="60"/>
      <c r="Y1137" s="60"/>
      <c r="Z1137" s="60"/>
      <c r="AA1137" s="60"/>
      <c r="AB1137" s="60"/>
    </row>
    <row r="1138" spans="24:28" ht="12.75">
      <c r="X1138" s="60"/>
      <c r="Y1138" s="60"/>
      <c r="Z1138" s="60"/>
      <c r="AA1138" s="60"/>
      <c r="AB1138" s="60"/>
    </row>
    <row r="1139" spans="24:28" ht="12.75">
      <c r="X1139" s="60"/>
      <c r="Y1139" s="60"/>
      <c r="Z1139" s="60"/>
      <c r="AA1139" s="60"/>
      <c r="AB1139" s="60"/>
    </row>
    <row r="1140" spans="24:28" ht="12.75">
      <c r="X1140" s="60"/>
      <c r="Y1140" s="60"/>
      <c r="Z1140" s="60"/>
      <c r="AA1140" s="60"/>
      <c r="AB1140" s="60"/>
    </row>
    <row r="1141" spans="24:28" ht="12.75">
      <c r="X1141" s="60"/>
      <c r="Y1141" s="60"/>
      <c r="Z1141" s="60"/>
      <c r="AA1141" s="60"/>
      <c r="AB1141" s="60"/>
    </row>
    <row r="1142" spans="24:28" ht="12.75">
      <c r="X1142" s="60"/>
      <c r="Y1142" s="60"/>
      <c r="Z1142" s="60"/>
      <c r="AA1142" s="60"/>
      <c r="AB1142" s="60"/>
    </row>
    <row r="1143" spans="24:28" ht="12.75">
      <c r="X1143" s="60"/>
      <c r="Y1143" s="60"/>
      <c r="Z1143" s="60"/>
      <c r="AA1143" s="60"/>
      <c r="AB1143" s="60"/>
    </row>
    <row r="1144" spans="24:28" ht="12.75">
      <c r="X1144" s="60"/>
      <c r="Y1144" s="60"/>
      <c r="Z1144" s="60"/>
      <c r="AA1144" s="60"/>
      <c r="AB1144" s="60"/>
    </row>
    <row r="1145" spans="24:28" ht="12.75">
      <c r="X1145" s="60"/>
      <c r="Y1145" s="60"/>
      <c r="Z1145" s="60"/>
      <c r="AA1145" s="60"/>
      <c r="AB1145" s="60"/>
    </row>
    <row r="1146" spans="24:28" ht="12.75">
      <c r="X1146" s="60"/>
      <c r="Y1146" s="60"/>
      <c r="Z1146" s="60"/>
      <c r="AA1146" s="60"/>
      <c r="AB1146" s="60"/>
    </row>
    <row r="1147" spans="24:28" ht="12.75">
      <c r="X1147" s="60"/>
      <c r="Y1147" s="60"/>
      <c r="Z1147" s="60"/>
      <c r="AA1147" s="60"/>
      <c r="AB1147" s="60"/>
    </row>
    <row r="1148" spans="24:28" ht="12.75">
      <c r="X1148" s="60"/>
      <c r="Y1148" s="60"/>
      <c r="Z1148" s="60"/>
      <c r="AA1148" s="60"/>
      <c r="AB1148" s="60"/>
    </row>
    <row r="1149" spans="24:28" ht="12.75">
      <c r="X1149" s="60"/>
      <c r="Y1149" s="60"/>
      <c r="Z1149" s="60"/>
      <c r="AA1149" s="60"/>
      <c r="AB1149" s="60"/>
    </row>
    <row r="1150" spans="24:28" ht="12.75">
      <c r="X1150" s="60"/>
      <c r="Y1150" s="60"/>
      <c r="Z1150" s="60"/>
      <c r="AA1150" s="60"/>
      <c r="AB1150" s="60"/>
    </row>
    <row r="1151" spans="24:28" ht="12.75">
      <c r="X1151" s="60"/>
      <c r="Y1151" s="60"/>
      <c r="Z1151" s="60"/>
      <c r="AA1151" s="60"/>
      <c r="AB1151" s="60"/>
    </row>
    <row r="1152" spans="24:28" ht="12.75">
      <c r="X1152" s="60"/>
      <c r="Y1152" s="60"/>
      <c r="Z1152" s="60"/>
      <c r="AA1152" s="60"/>
      <c r="AB1152" s="60"/>
    </row>
    <row r="1153" spans="24:28" ht="12.75">
      <c r="X1153" s="60"/>
      <c r="Y1153" s="60"/>
      <c r="Z1153" s="60"/>
      <c r="AA1153" s="60"/>
      <c r="AB1153" s="60"/>
    </row>
    <row r="1154" spans="24:28" ht="12.75">
      <c r="X1154" s="60"/>
      <c r="Y1154" s="60"/>
      <c r="Z1154" s="60"/>
      <c r="AA1154" s="60"/>
      <c r="AB1154" s="60"/>
    </row>
    <row r="1155" spans="24:28" ht="12.75">
      <c r="X1155" s="60"/>
      <c r="Y1155" s="60"/>
      <c r="Z1155" s="60"/>
      <c r="AA1155" s="60"/>
      <c r="AB1155" s="60"/>
    </row>
    <row r="1156" spans="24:28" ht="12.75">
      <c r="X1156" s="60"/>
      <c r="Y1156" s="60"/>
      <c r="Z1156" s="60"/>
      <c r="AA1156" s="60"/>
      <c r="AB1156" s="60"/>
    </row>
    <row r="1157" spans="24:28" ht="12.75">
      <c r="X1157" s="60"/>
      <c r="Y1157" s="60"/>
      <c r="Z1157" s="60"/>
      <c r="AA1157" s="60"/>
      <c r="AB1157" s="60"/>
    </row>
    <row r="1158" spans="24:28" ht="12.75">
      <c r="X1158" s="60"/>
      <c r="Y1158" s="60"/>
      <c r="Z1158" s="60"/>
      <c r="AA1158" s="60"/>
      <c r="AB1158" s="60"/>
    </row>
    <row r="1159" spans="24:28" ht="12.75">
      <c r="X1159" s="60"/>
      <c r="Y1159" s="60"/>
      <c r="Z1159" s="60"/>
      <c r="AA1159" s="60"/>
      <c r="AB1159" s="60"/>
    </row>
    <row r="1160" spans="24:28" ht="12.75">
      <c r="X1160" s="60"/>
      <c r="Y1160" s="60"/>
      <c r="Z1160" s="60"/>
      <c r="AA1160" s="60"/>
      <c r="AB1160" s="60"/>
    </row>
    <row r="1161" spans="24:28" ht="12.75">
      <c r="X1161" s="60"/>
      <c r="Y1161" s="60"/>
      <c r="Z1161" s="60"/>
      <c r="AA1161" s="60"/>
      <c r="AB1161" s="60"/>
    </row>
    <row r="1162" spans="24:28" ht="12.75">
      <c r="X1162" s="60"/>
      <c r="Y1162" s="60"/>
      <c r="Z1162" s="60"/>
      <c r="AA1162" s="60"/>
      <c r="AB1162" s="60"/>
    </row>
    <row r="1163" spans="24:28" ht="12.75">
      <c r="X1163" s="60"/>
      <c r="Y1163" s="60"/>
      <c r="Z1163" s="60"/>
      <c r="AA1163" s="60"/>
      <c r="AB1163" s="60"/>
    </row>
    <row r="1164" spans="24:28" ht="12.75">
      <c r="X1164" s="60"/>
      <c r="Y1164" s="60"/>
      <c r="Z1164" s="60"/>
      <c r="AA1164" s="60"/>
      <c r="AB1164" s="60"/>
    </row>
    <row r="1165" spans="24:28" ht="12.75">
      <c r="X1165" s="60"/>
      <c r="Y1165" s="60"/>
      <c r="Z1165" s="60"/>
      <c r="AA1165" s="60"/>
      <c r="AB1165" s="60"/>
    </row>
    <row r="1166" spans="24:28" ht="12.75">
      <c r="X1166" s="60"/>
      <c r="Y1166" s="60"/>
      <c r="Z1166" s="60"/>
      <c r="AA1166" s="60"/>
      <c r="AB1166" s="60"/>
    </row>
    <row r="1167" spans="24:28" ht="12.75">
      <c r="X1167" s="60"/>
      <c r="Y1167" s="60"/>
      <c r="Z1167" s="60"/>
      <c r="AA1167" s="60"/>
      <c r="AB1167" s="60"/>
    </row>
    <row r="1168" spans="24:28" ht="12.75">
      <c r="X1168" s="60"/>
      <c r="Y1168" s="60"/>
      <c r="Z1168" s="60"/>
      <c r="AA1168" s="60"/>
      <c r="AB1168" s="60"/>
    </row>
    <row r="1169" spans="24:28" ht="12.75">
      <c r="X1169" s="60"/>
      <c r="Y1169" s="60"/>
      <c r="Z1169" s="60"/>
      <c r="AA1169" s="60"/>
      <c r="AB1169" s="60"/>
    </row>
    <row r="1170" spans="24:28" ht="12.75">
      <c r="X1170" s="60"/>
      <c r="Y1170" s="60"/>
      <c r="Z1170" s="60"/>
      <c r="AA1170" s="60"/>
      <c r="AB1170" s="60"/>
    </row>
    <row r="1171" spans="24:28" ht="12.75">
      <c r="X1171" s="60"/>
      <c r="Y1171" s="60"/>
      <c r="Z1171" s="60"/>
      <c r="AA1171" s="60"/>
      <c r="AB1171" s="60"/>
    </row>
    <row r="1172" spans="24:28" ht="12.75">
      <c r="X1172" s="60"/>
      <c r="Y1172" s="60"/>
      <c r="Z1172" s="60"/>
      <c r="AA1172" s="60"/>
      <c r="AB1172" s="60"/>
    </row>
    <row r="1173" spans="24:28" ht="12.75">
      <c r="X1173" s="60"/>
      <c r="Y1173" s="60"/>
      <c r="Z1173" s="60"/>
      <c r="AA1173" s="60"/>
      <c r="AB1173" s="60"/>
    </row>
    <row r="1174" spans="24:28" ht="12.75">
      <c r="X1174" s="60"/>
      <c r="Y1174" s="60"/>
      <c r="Z1174" s="60"/>
      <c r="AA1174" s="60"/>
      <c r="AB1174" s="60"/>
    </row>
    <row r="1175" spans="24:28" ht="12.75">
      <c r="X1175" s="60"/>
      <c r="Y1175" s="60"/>
      <c r="Z1175" s="60"/>
      <c r="AA1175" s="60"/>
      <c r="AB1175" s="60"/>
    </row>
    <row r="1176" spans="24:28" ht="12.75">
      <c r="X1176" s="60"/>
      <c r="Y1176" s="60"/>
      <c r="Z1176" s="60"/>
      <c r="AA1176" s="60"/>
      <c r="AB1176" s="60"/>
    </row>
    <row r="1177" spans="24:28" ht="12.75">
      <c r="X1177" s="60"/>
      <c r="Y1177" s="60"/>
      <c r="Z1177" s="60"/>
      <c r="AA1177" s="60"/>
      <c r="AB1177" s="60"/>
    </row>
    <row r="1178" spans="24:28" ht="12.75">
      <c r="X1178" s="60"/>
      <c r="Y1178" s="60"/>
      <c r="Z1178" s="60"/>
      <c r="AA1178" s="60"/>
      <c r="AB1178" s="60"/>
    </row>
    <row r="1179" spans="24:28" ht="12.75">
      <c r="X1179" s="60"/>
      <c r="Y1179" s="60"/>
      <c r="Z1179" s="60"/>
      <c r="AA1179" s="60"/>
      <c r="AB1179" s="60"/>
    </row>
    <row r="1180" spans="24:28" ht="12.75">
      <c r="X1180" s="60"/>
      <c r="Y1180" s="60"/>
      <c r="Z1180" s="60"/>
      <c r="AA1180" s="60"/>
      <c r="AB1180" s="60"/>
    </row>
    <row r="1181" spans="24:28" ht="12.75">
      <c r="X1181" s="60"/>
      <c r="Y1181" s="60"/>
      <c r="Z1181" s="60"/>
      <c r="AA1181" s="60"/>
      <c r="AB1181" s="60"/>
    </row>
    <row r="1182" spans="24:28" ht="12.75">
      <c r="X1182" s="60"/>
      <c r="Y1182" s="60"/>
      <c r="Z1182" s="60"/>
      <c r="AA1182" s="60"/>
      <c r="AB1182" s="60"/>
    </row>
    <row r="1183" spans="24:28" ht="12.75">
      <c r="X1183" s="60"/>
      <c r="Y1183" s="60"/>
      <c r="Z1183" s="60"/>
      <c r="AA1183" s="60"/>
      <c r="AB1183" s="60"/>
    </row>
    <row r="1184" spans="24:28" ht="12.75">
      <c r="X1184" s="60"/>
      <c r="Y1184" s="60"/>
      <c r="Z1184" s="60"/>
      <c r="AA1184" s="60"/>
      <c r="AB1184" s="60"/>
    </row>
    <row r="1185" spans="24:28" ht="12.75">
      <c r="X1185" s="60"/>
      <c r="Y1185" s="60"/>
      <c r="Z1185" s="60"/>
      <c r="AA1185" s="60"/>
      <c r="AB1185" s="60"/>
    </row>
    <row r="1186" spans="24:28" ht="12.75">
      <c r="X1186" s="60"/>
      <c r="Y1186" s="60"/>
      <c r="Z1186" s="60"/>
      <c r="AA1186" s="60"/>
      <c r="AB1186" s="60"/>
    </row>
    <row r="1187" spans="24:28" ht="12.75">
      <c r="X1187" s="60"/>
      <c r="Y1187" s="60"/>
      <c r="Z1187" s="60"/>
      <c r="AA1187" s="60"/>
      <c r="AB1187" s="60"/>
    </row>
    <row r="1188" spans="24:28" ht="12.75">
      <c r="X1188" s="60"/>
      <c r="Y1188" s="60"/>
      <c r="Z1188" s="60"/>
      <c r="AA1188" s="60"/>
      <c r="AB1188" s="60"/>
    </row>
    <row r="1189" spans="24:28" ht="12.75">
      <c r="X1189" s="60"/>
      <c r="Y1189" s="60"/>
      <c r="Z1189" s="60"/>
      <c r="AA1189" s="60"/>
      <c r="AB1189" s="60"/>
    </row>
    <row r="1190" spans="24:28" ht="12.75">
      <c r="X1190" s="60"/>
      <c r="Y1190" s="60"/>
      <c r="Z1190" s="60"/>
      <c r="AA1190" s="60"/>
      <c r="AB1190" s="60"/>
    </row>
    <row r="1191" spans="24:28" ht="12.75">
      <c r="X1191" s="60"/>
      <c r="Y1191" s="60"/>
      <c r="Z1191" s="60"/>
      <c r="AA1191" s="60"/>
      <c r="AB1191" s="60"/>
    </row>
    <row r="1192" spans="24:28" ht="12.75">
      <c r="X1192" s="60"/>
      <c r="Y1192" s="60"/>
      <c r="Z1192" s="60"/>
      <c r="AA1192" s="60"/>
      <c r="AB1192" s="60"/>
    </row>
    <row r="1193" spans="24:28" ht="12.75">
      <c r="X1193" s="60"/>
      <c r="Y1193" s="60"/>
      <c r="Z1193" s="60"/>
      <c r="AA1193" s="60"/>
      <c r="AB1193" s="60"/>
    </row>
    <row r="1194" spans="24:28" ht="12.75">
      <c r="X1194" s="60"/>
      <c r="Y1194" s="60"/>
      <c r="Z1194" s="60"/>
      <c r="AA1194" s="60"/>
      <c r="AB1194" s="60"/>
    </row>
    <row r="1195" spans="24:28" ht="12.75">
      <c r="X1195" s="60"/>
      <c r="Y1195" s="60"/>
      <c r="Z1195" s="60"/>
      <c r="AA1195" s="60"/>
      <c r="AB1195" s="60"/>
    </row>
    <row r="1196" spans="24:28" ht="12.75">
      <c r="X1196" s="60"/>
      <c r="Y1196" s="60"/>
      <c r="Z1196" s="60"/>
      <c r="AA1196" s="60"/>
      <c r="AB1196" s="60"/>
    </row>
    <row r="1197" spans="24:28" ht="12.75">
      <c r="X1197" s="60"/>
      <c r="Y1197" s="60"/>
      <c r="Z1197" s="60"/>
      <c r="AA1197" s="60"/>
      <c r="AB1197" s="60"/>
    </row>
    <row r="1198" spans="24:28" ht="12.75">
      <c r="X1198" s="60"/>
      <c r="Y1198" s="60"/>
      <c r="Z1198" s="60"/>
      <c r="AA1198" s="60"/>
      <c r="AB1198" s="60"/>
    </row>
    <row r="1199" spans="24:28" ht="12.75">
      <c r="X1199" s="60"/>
      <c r="Y1199" s="60"/>
      <c r="Z1199" s="60"/>
      <c r="AA1199" s="60"/>
      <c r="AB1199" s="60"/>
    </row>
    <row r="1200" spans="24:28" ht="12.75">
      <c r="X1200" s="60"/>
      <c r="Y1200" s="60"/>
      <c r="Z1200" s="60"/>
      <c r="AA1200" s="60"/>
      <c r="AB1200" s="60"/>
    </row>
    <row r="1201" spans="24:28" ht="12.75">
      <c r="X1201" s="60"/>
      <c r="Y1201" s="60"/>
      <c r="Z1201" s="60"/>
      <c r="AA1201" s="60"/>
      <c r="AB1201" s="60"/>
    </row>
    <row r="1202" spans="24:28" ht="12.75">
      <c r="X1202" s="60"/>
      <c r="Y1202" s="60"/>
      <c r="Z1202" s="60"/>
      <c r="AA1202" s="60"/>
      <c r="AB1202" s="60"/>
    </row>
    <row r="1203" spans="24:28" ht="12.75">
      <c r="X1203" s="60"/>
      <c r="Y1203" s="60"/>
      <c r="Z1203" s="60"/>
      <c r="AA1203" s="60"/>
      <c r="AB1203" s="60"/>
    </row>
    <row r="1204" spans="24:28" ht="12.75">
      <c r="X1204" s="60"/>
      <c r="Y1204" s="60"/>
      <c r="Z1204" s="60"/>
      <c r="AA1204" s="60"/>
      <c r="AB1204" s="60"/>
    </row>
    <row r="1205" spans="24:28" ht="12.75">
      <c r="X1205" s="60"/>
      <c r="Y1205" s="60"/>
      <c r="Z1205" s="60"/>
      <c r="AA1205" s="60"/>
      <c r="AB1205" s="60"/>
    </row>
    <row r="1206" spans="24:28" ht="12.75">
      <c r="X1206" s="60"/>
      <c r="Y1206" s="60"/>
      <c r="Z1206" s="60"/>
      <c r="AA1206" s="60"/>
      <c r="AB1206" s="60"/>
    </row>
    <row r="1207" spans="24:28" ht="12.75">
      <c r="X1207" s="60"/>
      <c r="Y1207" s="60"/>
      <c r="Z1207" s="60"/>
      <c r="AA1207" s="60"/>
      <c r="AB1207" s="60"/>
    </row>
    <row r="1208" spans="24:28" ht="12.75">
      <c r="X1208" s="60"/>
      <c r="Y1208" s="60"/>
      <c r="Z1208" s="60"/>
      <c r="AA1208" s="60"/>
      <c r="AB1208" s="60"/>
    </row>
    <row r="1209" spans="24:28" ht="12.75">
      <c r="X1209" s="60"/>
      <c r="Y1209" s="60"/>
      <c r="Z1209" s="60"/>
      <c r="AA1209" s="60"/>
      <c r="AB1209" s="60"/>
    </row>
    <row r="1210" spans="24:28" ht="12.75">
      <c r="X1210" s="60"/>
      <c r="Y1210" s="60"/>
      <c r="Z1210" s="60"/>
      <c r="AA1210" s="60"/>
      <c r="AB1210" s="60"/>
    </row>
    <row r="1211" spans="24:28" ht="12.75">
      <c r="X1211" s="60"/>
      <c r="Y1211" s="60"/>
      <c r="Z1211" s="60"/>
      <c r="AA1211" s="60"/>
      <c r="AB1211" s="60"/>
    </row>
    <row r="1212" spans="24:28" ht="12.75">
      <c r="X1212" s="60"/>
      <c r="Y1212" s="60"/>
      <c r="Z1212" s="60"/>
      <c r="AA1212" s="60"/>
      <c r="AB1212" s="60"/>
    </row>
    <row r="1213" spans="24:28" ht="12.75">
      <c r="X1213" s="60"/>
      <c r="Y1213" s="60"/>
      <c r="Z1213" s="60"/>
      <c r="AA1213" s="60"/>
      <c r="AB1213" s="60"/>
    </row>
    <row r="1214" spans="24:28" ht="12.75">
      <c r="X1214" s="60"/>
      <c r="Y1214" s="60"/>
      <c r="Z1214" s="60"/>
      <c r="AA1214" s="60"/>
      <c r="AB1214" s="60"/>
    </row>
    <row r="1215" spans="24:28" ht="12.75">
      <c r="X1215" s="60"/>
      <c r="Y1215" s="60"/>
      <c r="Z1215" s="60"/>
      <c r="AA1215" s="60"/>
      <c r="AB1215" s="60"/>
    </row>
    <row r="1216" spans="24:28" ht="12.75">
      <c r="X1216" s="60"/>
      <c r="Y1216" s="60"/>
      <c r="Z1216" s="60"/>
      <c r="AA1216" s="60"/>
      <c r="AB1216" s="60"/>
    </row>
    <row r="1217" spans="24:28" ht="12.75">
      <c r="X1217" s="60"/>
      <c r="Y1217" s="60"/>
      <c r="Z1217" s="60"/>
      <c r="AA1217" s="60"/>
      <c r="AB1217" s="60"/>
    </row>
    <row r="1218" spans="24:28" ht="12.75">
      <c r="X1218" s="60"/>
      <c r="Y1218" s="60"/>
      <c r="Z1218" s="60"/>
      <c r="AA1218" s="60"/>
      <c r="AB1218" s="60"/>
    </row>
    <row r="1219" spans="24:28" ht="12.75">
      <c r="X1219" s="60"/>
      <c r="Y1219" s="60"/>
      <c r="Z1219" s="60"/>
      <c r="AA1219" s="60"/>
      <c r="AB1219" s="60"/>
    </row>
    <row r="1220" spans="24:28" ht="12.75">
      <c r="X1220" s="60"/>
      <c r="Y1220" s="60"/>
      <c r="Z1220" s="60"/>
      <c r="AA1220" s="60"/>
      <c r="AB1220" s="60"/>
    </row>
    <row r="1221" spans="24:28" ht="12.75">
      <c r="X1221" s="60"/>
      <c r="Y1221" s="60"/>
      <c r="Z1221" s="60"/>
      <c r="AA1221" s="60"/>
      <c r="AB1221" s="60"/>
    </row>
    <row r="1222" spans="24:28" ht="12.75">
      <c r="X1222" s="60"/>
      <c r="Y1222" s="60"/>
      <c r="Z1222" s="60"/>
      <c r="AA1222" s="60"/>
      <c r="AB1222" s="60"/>
    </row>
    <row r="1223" spans="24:28" ht="12.75">
      <c r="X1223" s="60"/>
      <c r="Y1223" s="60"/>
      <c r="Z1223" s="60"/>
      <c r="AA1223" s="60"/>
      <c r="AB1223" s="60"/>
    </row>
    <row r="1224" spans="24:28" ht="12.75">
      <c r="X1224" s="60"/>
      <c r="Y1224" s="60"/>
      <c r="Z1224" s="60"/>
      <c r="AA1224" s="60"/>
      <c r="AB1224" s="60"/>
    </row>
    <row r="1225" spans="24:28" ht="12.75">
      <c r="X1225" s="60"/>
      <c r="Y1225" s="60"/>
      <c r="Z1225" s="60"/>
      <c r="AA1225" s="60"/>
      <c r="AB1225" s="60"/>
    </row>
    <row r="1226" spans="24:28" ht="12.75">
      <c r="X1226" s="60"/>
      <c r="Y1226" s="60"/>
      <c r="Z1226" s="60"/>
      <c r="AA1226" s="60"/>
      <c r="AB1226" s="60"/>
    </row>
    <row r="1227" spans="24:28" ht="12.75">
      <c r="X1227" s="60"/>
      <c r="Y1227" s="60"/>
      <c r="Z1227" s="60"/>
      <c r="AA1227" s="60"/>
      <c r="AB1227" s="60"/>
    </row>
    <row r="1228" spans="24:28" ht="12.75">
      <c r="X1228" s="60"/>
      <c r="Y1228" s="60"/>
      <c r="Z1228" s="60"/>
      <c r="AA1228" s="60"/>
      <c r="AB1228" s="60"/>
    </row>
    <row r="1229" spans="24:28" ht="12.75">
      <c r="X1229" s="60"/>
      <c r="Y1229" s="60"/>
      <c r="Z1229" s="60"/>
      <c r="AA1229" s="60"/>
      <c r="AB1229" s="60"/>
    </row>
    <row r="1230" spans="24:28" ht="12.75">
      <c r="X1230" s="60"/>
      <c r="Y1230" s="60"/>
      <c r="Z1230" s="60"/>
      <c r="AA1230" s="60"/>
      <c r="AB1230" s="60"/>
    </row>
    <row r="1231" spans="24:28" ht="12.75">
      <c r="X1231" s="60"/>
      <c r="Y1231" s="60"/>
      <c r="Z1231" s="60"/>
      <c r="AA1231" s="60"/>
      <c r="AB1231" s="60"/>
    </row>
    <row r="1232" spans="24:28" ht="12.75">
      <c r="X1232" s="60"/>
      <c r="Y1232" s="60"/>
      <c r="Z1232" s="60"/>
      <c r="AA1232" s="60"/>
      <c r="AB1232" s="60"/>
    </row>
    <row r="1233" spans="24:28" ht="12.75">
      <c r="X1233" s="60"/>
      <c r="Y1233" s="60"/>
      <c r="Z1233" s="60"/>
      <c r="AA1233" s="60"/>
      <c r="AB1233" s="60"/>
    </row>
    <row r="1234" spans="24:28" ht="12.75">
      <c r="X1234" s="60"/>
      <c r="Y1234" s="60"/>
      <c r="Z1234" s="60"/>
      <c r="AA1234" s="60"/>
      <c r="AB1234" s="60"/>
    </row>
    <row r="1235" spans="24:28" ht="12.75">
      <c r="X1235" s="60"/>
      <c r="Y1235" s="60"/>
      <c r="Z1235" s="60"/>
      <c r="AA1235" s="60"/>
      <c r="AB1235" s="60"/>
    </row>
    <row r="1236" spans="24:28" ht="12.75">
      <c r="X1236" s="60"/>
      <c r="Y1236" s="60"/>
      <c r="Z1236" s="60"/>
      <c r="AA1236" s="60"/>
      <c r="AB1236" s="60"/>
    </row>
    <row r="1237" spans="24:28" ht="12.75">
      <c r="X1237" s="60"/>
      <c r="Y1237" s="60"/>
      <c r="Z1237" s="60"/>
      <c r="AA1237" s="60"/>
      <c r="AB1237" s="60"/>
    </row>
    <row r="1238" spans="24:28" ht="12.75">
      <c r="X1238" s="60"/>
      <c r="Y1238" s="60"/>
      <c r="Z1238" s="60"/>
      <c r="AA1238" s="60"/>
      <c r="AB1238" s="60"/>
    </row>
    <row r="1239" spans="24:28" ht="12.75">
      <c r="X1239" s="60"/>
      <c r="Y1239" s="60"/>
      <c r="Z1239" s="60"/>
      <c r="AA1239" s="60"/>
      <c r="AB1239" s="60"/>
    </row>
    <row r="1240" spans="24:28" ht="12.75">
      <c r="X1240" s="60"/>
      <c r="Y1240" s="60"/>
      <c r="Z1240" s="60"/>
      <c r="AA1240" s="60"/>
      <c r="AB1240" s="60"/>
    </row>
    <row r="1241" spans="24:28" ht="12.75">
      <c r="X1241" s="60"/>
      <c r="Y1241" s="60"/>
      <c r="Z1241" s="60"/>
      <c r="AA1241" s="60"/>
      <c r="AB1241" s="60"/>
    </row>
    <row r="1242" spans="24:28" ht="12.75">
      <c r="X1242" s="60"/>
      <c r="Y1242" s="60"/>
      <c r="Z1242" s="60"/>
      <c r="AA1242" s="60"/>
      <c r="AB1242" s="60"/>
    </row>
    <row r="1243" spans="24:28" ht="12.75">
      <c r="X1243" s="60"/>
      <c r="Y1243" s="60"/>
      <c r="Z1243" s="60"/>
      <c r="AA1243" s="60"/>
      <c r="AB1243" s="60"/>
    </row>
    <row r="1244" spans="24:28" ht="12.75">
      <c r="X1244" s="60"/>
      <c r="Y1244" s="60"/>
      <c r="Z1244" s="60"/>
      <c r="AA1244" s="60"/>
      <c r="AB1244" s="60"/>
    </row>
    <row r="1245" spans="24:28" ht="12.75">
      <c r="X1245" s="60"/>
      <c r="Y1245" s="60"/>
      <c r="Z1245" s="60"/>
      <c r="AA1245" s="60"/>
      <c r="AB1245" s="60"/>
    </row>
    <row r="1246" spans="24:28" ht="12.75">
      <c r="X1246" s="60"/>
      <c r="Y1246" s="60"/>
      <c r="Z1246" s="60"/>
      <c r="AA1246" s="60"/>
      <c r="AB1246" s="60"/>
    </row>
    <row r="1247" spans="24:28" ht="12.75">
      <c r="X1247" s="60"/>
      <c r="Y1247" s="60"/>
      <c r="Z1247" s="60"/>
      <c r="AA1247" s="60"/>
      <c r="AB1247" s="60"/>
    </row>
    <row r="1248" spans="24:28" ht="12.75">
      <c r="X1248" s="60"/>
      <c r="Y1248" s="60"/>
      <c r="Z1248" s="60"/>
      <c r="AA1248" s="60"/>
      <c r="AB1248" s="60"/>
    </row>
    <row r="1249" spans="24:28" ht="12.75">
      <c r="X1249" s="60"/>
      <c r="Y1249" s="60"/>
      <c r="Z1249" s="60"/>
      <c r="AA1249" s="60"/>
      <c r="AB1249" s="60"/>
    </row>
    <row r="1250" spans="24:28" ht="12.75">
      <c r="X1250" s="60"/>
      <c r="Y1250" s="60"/>
      <c r="Z1250" s="60"/>
      <c r="AA1250" s="60"/>
      <c r="AB1250" s="60"/>
    </row>
    <row r="1251" spans="24:28" ht="12.75">
      <c r="X1251" s="60"/>
      <c r="Y1251" s="60"/>
      <c r="Z1251" s="60"/>
      <c r="AA1251" s="60"/>
      <c r="AB1251" s="60"/>
    </row>
    <row r="1252" spans="24:28" ht="12.75">
      <c r="X1252" s="60"/>
      <c r="Y1252" s="60"/>
      <c r="Z1252" s="60"/>
      <c r="AA1252" s="60"/>
      <c r="AB1252" s="60"/>
    </row>
    <row r="1253" spans="24:28" ht="12.75">
      <c r="X1253" s="60"/>
      <c r="Y1253" s="60"/>
      <c r="Z1253" s="60"/>
      <c r="AA1253" s="60"/>
      <c r="AB1253" s="60"/>
    </row>
    <row r="1254" spans="24:28" ht="12.75">
      <c r="X1254" s="60"/>
      <c r="Y1254" s="60"/>
      <c r="Z1254" s="60"/>
      <c r="AA1254" s="60"/>
      <c r="AB1254" s="60"/>
    </row>
    <row r="1255" spans="24:28" ht="12.75">
      <c r="X1255" s="60"/>
      <c r="Y1255" s="60"/>
      <c r="Z1255" s="60"/>
      <c r="AA1255" s="60"/>
      <c r="AB1255" s="60"/>
    </row>
    <row r="1256" spans="24:28" ht="12.75">
      <c r="X1256" s="60"/>
      <c r="Y1256" s="60"/>
      <c r="Z1256" s="60"/>
      <c r="AA1256" s="60"/>
      <c r="AB1256" s="60"/>
    </row>
    <row r="1257" spans="24:28" ht="12.75">
      <c r="X1257" s="60"/>
      <c r="Y1257" s="60"/>
      <c r="Z1257" s="60"/>
      <c r="AA1257" s="60"/>
      <c r="AB1257" s="60"/>
    </row>
    <row r="1258" spans="24:28" ht="12.75">
      <c r="X1258" s="60"/>
      <c r="Y1258" s="60"/>
      <c r="Z1258" s="60"/>
      <c r="AA1258" s="60"/>
      <c r="AB1258" s="60"/>
    </row>
    <row r="1259" spans="24:28" ht="12.75">
      <c r="X1259" s="60"/>
      <c r="Y1259" s="60"/>
      <c r="Z1259" s="60"/>
      <c r="AA1259" s="60"/>
      <c r="AB1259" s="60"/>
    </row>
    <row r="1260" spans="24:28" ht="12.75">
      <c r="X1260" s="60"/>
      <c r="Y1260" s="60"/>
      <c r="Z1260" s="60"/>
      <c r="AA1260" s="60"/>
      <c r="AB1260" s="60"/>
    </row>
    <row r="1261" spans="24:28" ht="12.75">
      <c r="X1261" s="60"/>
      <c r="Y1261" s="60"/>
      <c r="Z1261" s="60"/>
      <c r="AA1261" s="60"/>
      <c r="AB1261" s="60"/>
    </row>
    <row r="1262" spans="24:28" ht="12.75">
      <c r="X1262" s="60"/>
      <c r="Y1262" s="60"/>
      <c r="Z1262" s="60"/>
      <c r="AA1262" s="60"/>
      <c r="AB1262" s="60"/>
    </row>
    <row r="1263" spans="24:28" ht="12.75">
      <c r="X1263" s="60"/>
      <c r="Y1263" s="60"/>
      <c r="Z1263" s="60"/>
      <c r="AA1263" s="60"/>
      <c r="AB1263" s="60"/>
    </row>
    <row r="1264" spans="24:28" ht="12.75">
      <c r="X1264" s="60"/>
      <c r="Y1264" s="60"/>
      <c r="Z1264" s="60"/>
      <c r="AA1264" s="60"/>
      <c r="AB1264" s="60"/>
    </row>
    <row r="1265" spans="24:28" ht="12.75">
      <c r="X1265" s="60"/>
      <c r="Y1265" s="60"/>
      <c r="Z1265" s="60"/>
      <c r="AA1265" s="60"/>
      <c r="AB1265" s="60"/>
    </row>
    <row r="1266" spans="24:28" ht="12.75">
      <c r="X1266" s="60"/>
      <c r="Y1266" s="60"/>
      <c r="Z1266" s="60"/>
      <c r="AA1266" s="60"/>
      <c r="AB1266" s="60"/>
    </row>
    <row r="1267" spans="24:28" ht="12.75">
      <c r="X1267" s="60"/>
      <c r="Y1267" s="60"/>
      <c r="Z1267" s="60"/>
      <c r="AA1267" s="60"/>
      <c r="AB1267" s="60"/>
    </row>
    <row r="1268" spans="24:28" ht="12.75">
      <c r="X1268" s="60"/>
      <c r="Y1268" s="60"/>
      <c r="Z1268" s="60"/>
      <c r="AA1268" s="60"/>
      <c r="AB1268" s="60"/>
    </row>
    <row r="1269" spans="24:28" ht="12.75">
      <c r="X1269" s="60"/>
      <c r="Y1269" s="60"/>
      <c r="Z1269" s="60"/>
      <c r="AA1269" s="60"/>
      <c r="AB1269" s="60"/>
    </row>
    <row r="1270" spans="24:28" ht="12.75">
      <c r="X1270" s="60"/>
      <c r="Y1270" s="60"/>
      <c r="Z1270" s="60"/>
      <c r="AA1270" s="60"/>
      <c r="AB1270" s="60"/>
    </row>
    <row r="1271" spans="24:28" ht="12.75">
      <c r="X1271" s="60"/>
      <c r="Y1271" s="60"/>
      <c r="Z1271" s="60"/>
      <c r="AA1271" s="60"/>
      <c r="AB1271" s="60"/>
    </row>
    <row r="1272" spans="24:28" ht="12.75">
      <c r="X1272" s="60"/>
      <c r="Y1272" s="60"/>
      <c r="Z1272" s="60"/>
      <c r="AA1272" s="60"/>
      <c r="AB1272" s="60"/>
    </row>
    <row r="1273" spans="24:28" ht="12.75">
      <c r="X1273" s="60"/>
      <c r="Y1273" s="60"/>
      <c r="Z1273" s="60"/>
      <c r="AA1273" s="60"/>
      <c r="AB1273" s="60"/>
    </row>
    <row r="1274" spans="24:28" ht="12.75">
      <c r="X1274" s="60"/>
      <c r="Y1274" s="60"/>
      <c r="Z1274" s="60"/>
      <c r="AA1274" s="60"/>
      <c r="AB1274" s="60"/>
    </row>
    <row r="1275" spans="24:28" ht="12.75">
      <c r="X1275" s="60"/>
      <c r="Y1275" s="60"/>
      <c r="Z1275" s="60"/>
      <c r="AA1275" s="60"/>
      <c r="AB1275" s="60"/>
    </row>
    <row r="1276" spans="24:28" ht="12.75">
      <c r="X1276" s="60"/>
      <c r="Y1276" s="60"/>
      <c r="Z1276" s="60"/>
      <c r="AA1276" s="60"/>
      <c r="AB1276" s="60"/>
    </row>
    <row r="1277" spans="24:28" ht="12.75">
      <c r="X1277" s="60"/>
      <c r="Y1277" s="60"/>
      <c r="Z1277" s="60"/>
      <c r="AA1277" s="60"/>
      <c r="AB1277" s="60"/>
    </row>
    <row r="1278" spans="24:28" ht="12.75">
      <c r="X1278" s="60"/>
      <c r="Y1278" s="60"/>
      <c r="Z1278" s="60"/>
      <c r="AA1278" s="60"/>
      <c r="AB1278" s="60"/>
    </row>
    <row r="1279" spans="24:28" ht="12.75">
      <c r="X1279" s="60"/>
      <c r="Y1279" s="60"/>
      <c r="Z1279" s="60"/>
      <c r="AA1279" s="60"/>
      <c r="AB1279" s="60"/>
    </row>
    <row r="1280" spans="24:28" ht="12.75">
      <c r="X1280" s="60"/>
      <c r="Y1280" s="60"/>
      <c r="Z1280" s="60"/>
      <c r="AA1280" s="60"/>
      <c r="AB1280" s="60"/>
    </row>
    <row r="1281" spans="24:28" ht="12.75">
      <c r="X1281" s="60"/>
      <c r="Y1281" s="60"/>
      <c r="Z1281" s="60"/>
      <c r="AA1281" s="60"/>
      <c r="AB1281" s="60"/>
    </row>
    <row r="1282" spans="24:28" ht="12.75">
      <c r="X1282" s="60"/>
      <c r="Y1282" s="60"/>
      <c r="Z1282" s="60"/>
      <c r="AA1282" s="60"/>
      <c r="AB1282" s="60"/>
    </row>
    <row r="1283" spans="24:28" ht="12.75">
      <c r="X1283" s="60"/>
      <c r="Y1283" s="60"/>
      <c r="Z1283" s="60"/>
      <c r="AA1283" s="60"/>
      <c r="AB1283" s="60"/>
    </row>
    <row r="1284" spans="24:28" ht="12.75">
      <c r="X1284" s="60"/>
      <c r="Y1284" s="60"/>
      <c r="Z1284" s="60"/>
      <c r="AA1284" s="60"/>
      <c r="AB1284" s="60"/>
    </row>
    <row r="1285" spans="24:28" ht="12.75">
      <c r="X1285" s="60"/>
      <c r="Y1285" s="60"/>
      <c r="Z1285" s="60"/>
      <c r="AA1285" s="60"/>
      <c r="AB1285" s="60"/>
    </row>
    <row r="1286" spans="24:28" ht="12.75">
      <c r="X1286" s="60"/>
      <c r="Y1286" s="60"/>
      <c r="Z1286" s="60"/>
      <c r="AA1286" s="60"/>
      <c r="AB1286" s="60"/>
    </row>
    <row r="1287" spans="24:28" ht="12.75">
      <c r="X1287" s="60"/>
      <c r="Y1287" s="60"/>
      <c r="Z1287" s="60"/>
      <c r="AA1287" s="60"/>
      <c r="AB1287" s="60"/>
    </row>
    <row r="1288" spans="24:28" ht="12.75">
      <c r="X1288" s="60"/>
      <c r="Y1288" s="60"/>
      <c r="Z1288" s="60"/>
      <c r="AA1288" s="60"/>
      <c r="AB1288" s="60"/>
    </row>
    <row r="1289" spans="24:28" ht="12.75">
      <c r="X1289" s="60"/>
      <c r="Y1289" s="60"/>
      <c r="Z1289" s="60"/>
      <c r="AA1289" s="60"/>
      <c r="AB1289" s="60"/>
    </row>
    <row r="1290" spans="24:28" ht="12.75">
      <c r="X1290" s="60"/>
      <c r="Y1290" s="60"/>
      <c r="Z1290" s="60"/>
      <c r="AA1290" s="60"/>
      <c r="AB1290" s="60"/>
    </row>
    <row r="1291" spans="24:28" ht="12.75">
      <c r="X1291" s="60"/>
      <c r="Y1291" s="60"/>
      <c r="Z1291" s="60"/>
      <c r="AA1291" s="60"/>
      <c r="AB1291" s="60"/>
    </row>
    <row r="1292" spans="24:28" ht="12.75">
      <c r="X1292" s="60"/>
      <c r="Y1292" s="60"/>
      <c r="Z1292" s="60"/>
      <c r="AA1292" s="60"/>
      <c r="AB1292" s="60"/>
    </row>
    <row r="1293" spans="24:28" ht="12.75">
      <c r="X1293" s="60"/>
      <c r="Y1293" s="60"/>
      <c r="Z1293" s="60"/>
      <c r="AA1293" s="60"/>
      <c r="AB1293" s="60"/>
    </row>
    <row r="1294" spans="24:28" ht="12.75">
      <c r="X1294" s="60"/>
      <c r="Y1294" s="60"/>
      <c r="Z1294" s="60"/>
      <c r="AA1294" s="60"/>
      <c r="AB1294" s="60"/>
    </row>
    <row r="1295" spans="24:28" ht="12.75">
      <c r="X1295" s="60"/>
      <c r="Y1295" s="60"/>
      <c r="Z1295" s="60"/>
      <c r="AA1295" s="60"/>
      <c r="AB1295" s="60"/>
    </row>
    <row r="1296" spans="24:28" ht="12.75">
      <c r="X1296" s="60"/>
      <c r="Y1296" s="60"/>
      <c r="Z1296" s="60"/>
      <c r="AA1296" s="60"/>
      <c r="AB1296" s="60"/>
    </row>
    <row r="1297" spans="24:28" ht="12.75">
      <c r="X1297" s="60"/>
      <c r="Y1297" s="60"/>
      <c r="Z1297" s="60"/>
      <c r="AA1297" s="60"/>
      <c r="AB1297" s="60"/>
    </row>
    <row r="1298" spans="24:28" ht="12.75">
      <c r="X1298" s="60"/>
      <c r="Y1298" s="60"/>
      <c r="Z1298" s="60"/>
      <c r="AA1298" s="60"/>
      <c r="AB1298" s="60"/>
    </row>
    <row r="1299" spans="24:28" ht="12.75">
      <c r="X1299" s="60"/>
      <c r="Y1299" s="60"/>
      <c r="Z1299" s="60"/>
      <c r="AA1299" s="60"/>
      <c r="AB1299" s="60"/>
    </row>
    <row r="1300" spans="24:28" ht="12.75">
      <c r="X1300" s="60"/>
      <c r="Y1300" s="60"/>
      <c r="Z1300" s="60"/>
      <c r="AA1300" s="60"/>
      <c r="AB1300" s="60"/>
    </row>
    <row r="1301" spans="24:28" ht="12.75">
      <c r="X1301" s="60"/>
      <c r="Y1301" s="60"/>
      <c r="Z1301" s="60"/>
      <c r="AA1301" s="60"/>
      <c r="AB1301" s="60"/>
    </row>
    <row r="1302" spans="24:28" ht="12.75">
      <c r="X1302" s="60"/>
      <c r="Y1302" s="60"/>
      <c r="Z1302" s="60"/>
      <c r="AA1302" s="60"/>
      <c r="AB1302" s="60"/>
    </row>
    <row r="1303" spans="24:28" ht="12.75">
      <c r="X1303" s="60"/>
      <c r="Y1303" s="60"/>
      <c r="Z1303" s="60"/>
      <c r="AA1303" s="60"/>
      <c r="AB1303" s="60"/>
    </row>
    <row r="1304" spans="24:28" ht="12.75">
      <c r="X1304" s="60"/>
      <c r="Y1304" s="60"/>
      <c r="Z1304" s="60"/>
      <c r="AA1304" s="60"/>
      <c r="AB1304" s="60"/>
    </row>
    <row r="1305" spans="24:28" ht="12.75">
      <c r="X1305" s="60"/>
      <c r="Y1305" s="60"/>
      <c r="Z1305" s="60"/>
      <c r="AA1305" s="60"/>
      <c r="AB1305" s="60"/>
    </row>
    <row r="1306" spans="24:28" ht="12.75">
      <c r="X1306" s="60"/>
      <c r="Y1306" s="60"/>
      <c r="Z1306" s="60"/>
      <c r="AA1306" s="60"/>
      <c r="AB1306" s="60"/>
    </row>
    <row r="1307" spans="24:28" ht="12.75">
      <c r="X1307" s="60"/>
      <c r="Y1307" s="60"/>
      <c r="Z1307" s="60"/>
      <c r="AA1307" s="60"/>
      <c r="AB1307" s="60"/>
    </row>
    <row r="1308" spans="24:28" ht="12.75">
      <c r="X1308" s="60"/>
      <c r="Y1308" s="60"/>
      <c r="Z1308" s="60"/>
      <c r="AA1308" s="60"/>
      <c r="AB1308" s="60"/>
    </row>
    <row r="1309" spans="24:28" ht="12.75">
      <c r="X1309" s="60"/>
      <c r="Y1309" s="60"/>
      <c r="Z1309" s="60"/>
      <c r="AA1309" s="60"/>
      <c r="AB1309" s="60"/>
    </row>
    <row r="1310" spans="24:28" ht="12.75">
      <c r="X1310" s="60"/>
      <c r="Y1310" s="60"/>
      <c r="Z1310" s="60"/>
      <c r="AA1310" s="60"/>
      <c r="AB1310" s="60"/>
    </row>
    <row r="1311" spans="24:28" ht="12.75">
      <c r="X1311" s="60"/>
      <c r="Y1311" s="60"/>
      <c r="Z1311" s="60"/>
      <c r="AA1311" s="60"/>
      <c r="AB1311" s="60"/>
    </row>
    <row r="1312" spans="24:28" ht="12.75">
      <c r="X1312" s="60"/>
      <c r="Y1312" s="60"/>
      <c r="Z1312" s="60"/>
      <c r="AA1312" s="60"/>
      <c r="AB1312" s="60"/>
    </row>
    <row r="1313" spans="24:28" ht="12.75">
      <c r="X1313" s="60"/>
      <c r="Y1313" s="60"/>
      <c r="Z1313" s="60"/>
      <c r="AA1313" s="60"/>
      <c r="AB1313" s="60"/>
    </row>
    <row r="1314" spans="24:28" ht="12.75">
      <c r="X1314" s="60"/>
      <c r="Y1314" s="60"/>
      <c r="Z1314" s="60"/>
      <c r="AA1314" s="60"/>
      <c r="AB1314" s="60"/>
    </row>
    <row r="1315" spans="24:28" ht="12.75">
      <c r="X1315" s="60"/>
      <c r="Y1315" s="60"/>
      <c r="Z1315" s="60"/>
      <c r="AA1315" s="60"/>
      <c r="AB1315" s="60"/>
    </row>
    <row r="1316" spans="24:28" ht="12.75">
      <c r="X1316" s="60"/>
      <c r="Y1316" s="60"/>
      <c r="Z1316" s="60"/>
      <c r="AA1316" s="60"/>
      <c r="AB1316" s="60"/>
    </row>
    <row r="1317" spans="24:28" ht="12.75">
      <c r="X1317" s="60"/>
      <c r="Y1317" s="60"/>
      <c r="Z1317" s="60"/>
      <c r="AA1317" s="60"/>
      <c r="AB1317" s="60"/>
    </row>
    <row r="1318" spans="24:28" ht="12.75">
      <c r="X1318" s="60"/>
      <c r="Y1318" s="60"/>
      <c r="Z1318" s="60"/>
      <c r="AA1318" s="60"/>
      <c r="AB1318" s="60"/>
    </row>
    <row r="1319" spans="24:28" ht="12.75">
      <c r="X1319" s="60"/>
      <c r="Y1319" s="60"/>
      <c r="Z1319" s="60"/>
      <c r="AA1319" s="60"/>
      <c r="AB1319" s="60"/>
    </row>
    <row r="1320" spans="24:28" ht="12.75">
      <c r="X1320" s="60"/>
      <c r="Y1320" s="60"/>
      <c r="Z1320" s="60"/>
      <c r="AA1320" s="60"/>
      <c r="AB1320" s="60"/>
    </row>
    <row r="1321" spans="24:28" ht="12.75">
      <c r="X1321" s="60"/>
      <c r="Y1321" s="60"/>
      <c r="Z1321" s="60"/>
      <c r="AA1321" s="60"/>
      <c r="AB1321" s="60"/>
    </row>
    <row r="1322" spans="24:28" ht="12.75">
      <c r="X1322" s="60"/>
      <c r="Y1322" s="60"/>
      <c r="Z1322" s="60"/>
      <c r="AA1322" s="60"/>
      <c r="AB1322" s="60"/>
    </row>
    <row r="1323" spans="24:28" ht="12.75">
      <c r="X1323" s="60"/>
      <c r="Y1323" s="60"/>
      <c r="Z1323" s="60"/>
      <c r="AA1323" s="60"/>
      <c r="AB1323" s="60"/>
    </row>
    <row r="1324" spans="24:28" ht="12.75">
      <c r="X1324" s="60"/>
      <c r="Y1324" s="60"/>
      <c r="Z1324" s="60"/>
      <c r="AA1324" s="60"/>
      <c r="AB1324" s="60"/>
    </row>
    <row r="1325" spans="24:28" ht="12.75">
      <c r="X1325" s="60"/>
      <c r="Y1325" s="60"/>
      <c r="Z1325" s="60"/>
      <c r="AA1325" s="60"/>
      <c r="AB1325" s="60"/>
    </row>
    <row r="1326" spans="24:28" ht="12.75">
      <c r="X1326" s="60"/>
      <c r="Y1326" s="60"/>
      <c r="Z1326" s="60"/>
      <c r="AA1326" s="60"/>
      <c r="AB1326" s="60"/>
    </row>
    <row r="1327" spans="24:28" ht="12.75">
      <c r="X1327" s="60"/>
      <c r="Y1327" s="60"/>
      <c r="Z1327" s="60"/>
      <c r="AA1327" s="60"/>
      <c r="AB1327" s="60"/>
    </row>
    <row r="1328" spans="24:28" ht="12.75">
      <c r="X1328" s="60"/>
      <c r="Y1328" s="60"/>
      <c r="Z1328" s="60"/>
      <c r="AA1328" s="60"/>
      <c r="AB1328" s="60"/>
    </row>
    <row r="1329" spans="24:28" ht="12.75">
      <c r="X1329" s="60"/>
      <c r="Y1329" s="60"/>
      <c r="Z1329" s="60"/>
      <c r="AA1329" s="60"/>
      <c r="AB1329" s="60"/>
    </row>
    <row r="1330" spans="24:28" ht="12.75">
      <c r="X1330" s="60"/>
      <c r="Y1330" s="60"/>
      <c r="Z1330" s="60"/>
      <c r="AA1330" s="60"/>
      <c r="AB1330" s="60"/>
    </row>
    <row r="1331" spans="24:28" ht="12.75">
      <c r="X1331" s="60"/>
      <c r="Y1331" s="60"/>
      <c r="Z1331" s="60"/>
      <c r="AA1331" s="60"/>
      <c r="AB1331" s="60"/>
    </row>
    <row r="1332" spans="24:28" ht="12.75">
      <c r="X1332" s="60"/>
      <c r="Y1332" s="60"/>
      <c r="Z1332" s="60"/>
      <c r="AA1332" s="60"/>
      <c r="AB1332" s="60"/>
    </row>
    <row r="1333" spans="24:28" ht="12.75">
      <c r="X1333" s="60"/>
      <c r="Y1333" s="60"/>
      <c r="Z1333" s="60"/>
      <c r="AA1333" s="60"/>
      <c r="AB1333" s="60"/>
    </row>
    <row r="1334" spans="24:28" ht="12.75">
      <c r="X1334" s="60"/>
      <c r="Y1334" s="60"/>
      <c r="Z1334" s="60"/>
      <c r="AA1334" s="60"/>
      <c r="AB1334" s="60"/>
    </row>
    <row r="1335" spans="24:28" ht="12.75">
      <c r="X1335" s="60"/>
      <c r="Y1335" s="60"/>
      <c r="Z1335" s="60"/>
      <c r="AA1335" s="60"/>
      <c r="AB1335" s="60"/>
    </row>
    <row r="1336" spans="24:28" ht="12.75">
      <c r="X1336" s="60"/>
      <c r="Y1336" s="60"/>
      <c r="Z1336" s="60"/>
      <c r="AA1336" s="60"/>
      <c r="AB1336" s="60"/>
    </row>
    <row r="1337" spans="24:28" ht="12.75">
      <c r="X1337" s="60"/>
      <c r="Y1337" s="60"/>
      <c r="Z1337" s="60"/>
      <c r="AA1337" s="60"/>
      <c r="AB1337" s="60"/>
    </row>
    <row r="1338" spans="24:28" ht="12.75">
      <c r="X1338" s="60"/>
      <c r="Y1338" s="60"/>
      <c r="Z1338" s="60"/>
      <c r="AA1338" s="60"/>
      <c r="AB1338" s="60"/>
    </row>
    <row r="1339" spans="24:28" ht="12.75">
      <c r="X1339" s="60"/>
      <c r="Y1339" s="60"/>
      <c r="Z1339" s="60"/>
      <c r="AA1339" s="60"/>
      <c r="AB1339" s="60"/>
    </row>
    <row r="1340" spans="24:28" ht="12.75">
      <c r="X1340" s="60"/>
      <c r="Y1340" s="60"/>
      <c r="Z1340" s="60"/>
      <c r="AA1340" s="60"/>
      <c r="AB1340" s="60"/>
    </row>
    <row r="1341" spans="24:28" ht="12.75">
      <c r="X1341" s="60"/>
      <c r="Y1341" s="60"/>
      <c r="Z1341" s="60"/>
      <c r="AA1341" s="60"/>
      <c r="AB1341" s="60"/>
    </row>
    <row r="1342" spans="24:28" ht="12.75">
      <c r="X1342" s="60"/>
      <c r="Y1342" s="60"/>
      <c r="Z1342" s="60"/>
      <c r="AA1342" s="60"/>
      <c r="AB1342" s="60"/>
    </row>
    <row r="1343" spans="24:28" ht="12.75">
      <c r="X1343" s="60"/>
      <c r="Y1343" s="60"/>
      <c r="Z1343" s="60"/>
      <c r="AA1343" s="60"/>
      <c r="AB1343" s="60"/>
    </row>
    <row r="1344" spans="24:28" ht="12.75">
      <c r="X1344" s="60"/>
      <c r="Y1344" s="60"/>
      <c r="Z1344" s="60"/>
      <c r="AA1344" s="60"/>
      <c r="AB1344" s="60"/>
    </row>
    <row r="1345" spans="24:28" ht="12.75">
      <c r="X1345" s="60"/>
      <c r="Y1345" s="60"/>
      <c r="Z1345" s="60"/>
      <c r="AA1345" s="60"/>
      <c r="AB1345" s="60"/>
    </row>
    <row r="1346" spans="24:28" ht="12.75">
      <c r="X1346" s="60"/>
      <c r="Y1346" s="60"/>
      <c r="Z1346" s="60"/>
      <c r="AA1346" s="60"/>
      <c r="AB1346" s="60"/>
    </row>
    <row r="1347" spans="24:28" ht="12.75">
      <c r="X1347" s="60"/>
      <c r="Y1347" s="60"/>
      <c r="Z1347" s="60"/>
      <c r="AA1347" s="60"/>
      <c r="AB1347" s="60"/>
    </row>
    <row r="1348" spans="24:28" ht="12.75">
      <c r="X1348" s="60"/>
      <c r="Y1348" s="60"/>
      <c r="Z1348" s="60"/>
      <c r="AA1348" s="60"/>
      <c r="AB1348" s="60"/>
    </row>
    <row r="1349" spans="24:28" ht="12.75">
      <c r="X1349" s="60"/>
      <c r="Y1349" s="60"/>
      <c r="Z1349" s="60"/>
      <c r="AA1349" s="60"/>
      <c r="AB1349" s="60"/>
    </row>
    <row r="1350" spans="24:28" ht="12.75">
      <c r="X1350" s="60"/>
      <c r="Y1350" s="60"/>
      <c r="Z1350" s="60"/>
      <c r="AA1350" s="60"/>
      <c r="AB1350" s="60"/>
    </row>
    <row r="1351" spans="24:28" ht="12.75">
      <c r="X1351" s="60"/>
      <c r="Y1351" s="60"/>
      <c r="Z1351" s="60"/>
      <c r="AA1351" s="60"/>
      <c r="AB1351" s="60"/>
    </row>
    <row r="1352" spans="24:28" ht="12.75">
      <c r="X1352" s="60"/>
      <c r="Y1352" s="60"/>
      <c r="Z1352" s="60"/>
      <c r="AA1352" s="60"/>
      <c r="AB1352" s="60"/>
    </row>
    <row r="1353" spans="24:28" ht="12.75">
      <c r="X1353" s="60"/>
      <c r="Y1353" s="60"/>
      <c r="Z1353" s="60"/>
      <c r="AA1353" s="60"/>
      <c r="AB1353" s="60"/>
    </row>
    <row r="1354" spans="24:28" ht="12.75">
      <c r="X1354" s="60"/>
      <c r="Y1354" s="60"/>
      <c r="Z1354" s="60"/>
      <c r="AA1354" s="60"/>
      <c r="AB1354" s="60"/>
    </row>
    <row r="1355" spans="24:28" ht="12.75">
      <c r="X1355" s="60"/>
      <c r="Y1355" s="60"/>
      <c r="Z1355" s="60"/>
      <c r="AA1355" s="60"/>
      <c r="AB1355" s="60"/>
    </row>
    <row r="1356" spans="24:28" ht="12.75">
      <c r="X1356" s="60"/>
      <c r="Y1356" s="60"/>
      <c r="Z1356" s="60"/>
      <c r="AA1356" s="60"/>
      <c r="AB1356" s="60"/>
    </row>
    <row r="1357" spans="24:28" ht="12.75">
      <c r="X1357" s="60"/>
      <c r="Y1357" s="60"/>
      <c r="Z1357" s="60"/>
      <c r="AA1357" s="60"/>
      <c r="AB1357" s="60"/>
    </row>
    <row r="1358" spans="24:28" ht="12.75">
      <c r="X1358" s="60"/>
      <c r="Y1358" s="60"/>
      <c r="Z1358" s="60"/>
      <c r="AA1358" s="60"/>
      <c r="AB1358" s="60"/>
    </row>
    <row r="1359" spans="24:28" ht="12.75">
      <c r="X1359" s="60"/>
      <c r="Y1359" s="60"/>
      <c r="Z1359" s="60"/>
      <c r="AA1359" s="60"/>
      <c r="AB1359" s="60"/>
    </row>
    <row r="1360" spans="24:28" ht="12.75">
      <c r="X1360" s="60"/>
      <c r="Y1360" s="60"/>
      <c r="Z1360" s="60"/>
      <c r="AA1360" s="60"/>
      <c r="AB1360" s="60"/>
    </row>
    <row r="1361" spans="24:28" ht="12.75">
      <c r="X1361" s="60"/>
      <c r="Y1361" s="60"/>
      <c r="Z1361" s="60"/>
      <c r="AA1361" s="60"/>
      <c r="AB1361" s="60"/>
    </row>
    <row r="1362" spans="24:28" ht="12.75">
      <c r="X1362" s="60"/>
      <c r="Y1362" s="60"/>
      <c r="Z1362" s="60"/>
      <c r="AA1362" s="60"/>
      <c r="AB1362" s="60"/>
    </row>
    <row r="1363" spans="24:28" ht="12.75">
      <c r="X1363" s="60"/>
      <c r="Y1363" s="60"/>
      <c r="Z1363" s="60"/>
      <c r="AA1363" s="60"/>
      <c r="AB1363" s="60"/>
    </row>
    <row r="1364" spans="24:28" ht="12.75">
      <c r="X1364" s="60"/>
      <c r="Y1364" s="60"/>
      <c r="Z1364" s="60"/>
      <c r="AA1364" s="60"/>
      <c r="AB1364" s="60"/>
    </row>
    <row r="1365" spans="24:28" ht="12.75">
      <c r="X1365" s="60"/>
      <c r="Y1365" s="60"/>
      <c r="Z1365" s="60"/>
      <c r="AA1365" s="60"/>
      <c r="AB1365" s="60"/>
    </row>
    <row r="1366" spans="24:28" ht="12.75">
      <c r="X1366" s="60"/>
      <c r="Y1366" s="60"/>
      <c r="Z1366" s="60"/>
      <c r="AA1366" s="60"/>
      <c r="AB1366" s="60"/>
    </row>
    <row r="1367" spans="24:28" ht="12.75">
      <c r="X1367" s="60"/>
      <c r="Y1367" s="60"/>
      <c r="Z1367" s="60"/>
      <c r="AA1367" s="60"/>
      <c r="AB1367" s="60"/>
    </row>
    <row r="1368" spans="24:28" ht="12.75">
      <c r="X1368" s="60"/>
      <c r="Y1368" s="60"/>
      <c r="Z1368" s="60"/>
      <c r="AA1368" s="60"/>
      <c r="AB1368" s="60"/>
    </row>
    <row r="1369" spans="24:28" ht="12.75">
      <c r="X1369" s="60"/>
      <c r="Y1369" s="60"/>
      <c r="Z1369" s="60"/>
      <c r="AA1369" s="60"/>
      <c r="AB1369" s="60"/>
    </row>
    <row r="1370" spans="24:28" ht="12.75">
      <c r="X1370" s="60"/>
      <c r="Y1370" s="60"/>
      <c r="Z1370" s="60"/>
      <c r="AA1370" s="60"/>
      <c r="AB1370" s="60"/>
    </row>
    <row r="1371" spans="24:28" ht="12.75">
      <c r="X1371" s="60"/>
      <c r="Y1371" s="60"/>
      <c r="Z1371" s="60"/>
      <c r="AA1371" s="60"/>
      <c r="AB1371" s="60"/>
    </row>
    <row r="1372" spans="24:28" ht="12.75">
      <c r="X1372" s="60"/>
      <c r="Y1372" s="60"/>
      <c r="Z1372" s="60"/>
      <c r="AA1372" s="60"/>
      <c r="AB1372" s="60"/>
    </row>
    <row r="1373" spans="24:28" ht="12.75">
      <c r="X1373" s="60"/>
      <c r="Y1373" s="60"/>
      <c r="Z1373" s="60"/>
      <c r="AA1373" s="60"/>
      <c r="AB1373" s="60"/>
    </row>
    <row r="1374" spans="24:28" ht="12.75">
      <c r="X1374" s="60"/>
      <c r="Y1374" s="60"/>
      <c r="Z1374" s="60"/>
      <c r="AA1374" s="60"/>
      <c r="AB1374" s="60"/>
    </row>
    <row r="1375" spans="24:28" ht="12.75">
      <c r="X1375" s="60"/>
      <c r="Y1375" s="60"/>
      <c r="Z1375" s="60"/>
      <c r="AA1375" s="60"/>
      <c r="AB1375" s="60"/>
    </row>
    <row r="1376" spans="24:28" ht="12.75">
      <c r="X1376" s="60"/>
      <c r="Y1376" s="60"/>
      <c r="Z1376" s="60"/>
      <c r="AA1376" s="60"/>
      <c r="AB1376" s="60"/>
    </row>
    <row r="1377" spans="24:28" ht="12.75">
      <c r="X1377" s="60"/>
      <c r="Y1377" s="60"/>
      <c r="Z1377" s="60"/>
      <c r="AA1377" s="60"/>
      <c r="AB1377" s="60"/>
    </row>
    <row r="1378" spans="24:28" ht="12.75">
      <c r="X1378" s="60"/>
      <c r="Y1378" s="60"/>
      <c r="Z1378" s="60"/>
      <c r="AA1378" s="60"/>
      <c r="AB1378" s="60"/>
    </row>
    <row r="1379" spans="24:28" ht="12.75">
      <c r="X1379" s="60"/>
      <c r="Y1379" s="60"/>
      <c r="Z1379" s="60"/>
      <c r="AA1379" s="60"/>
      <c r="AB1379" s="60"/>
    </row>
    <row r="1380" spans="24:28" ht="12.75">
      <c r="X1380" s="60"/>
      <c r="Y1380" s="60"/>
      <c r="Z1380" s="60"/>
      <c r="AA1380" s="60"/>
      <c r="AB1380" s="60"/>
    </row>
    <row r="1381" spans="24:28" ht="12.75">
      <c r="X1381" s="60"/>
      <c r="Y1381" s="60"/>
      <c r="Z1381" s="60"/>
      <c r="AA1381" s="60"/>
      <c r="AB1381" s="60"/>
    </row>
    <row r="1382" spans="24:28" ht="12.75">
      <c r="X1382" s="60"/>
      <c r="Y1382" s="60"/>
      <c r="Z1382" s="60"/>
      <c r="AA1382" s="60"/>
      <c r="AB1382" s="60"/>
    </row>
    <row r="1383" spans="24:28" ht="12.75">
      <c r="X1383" s="60"/>
      <c r="Y1383" s="60"/>
      <c r="Z1383" s="60"/>
      <c r="AA1383" s="60"/>
      <c r="AB1383" s="60"/>
    </row>
    <row r="1384" spans="24:28" ht="12.75">
      <c r="X1384" s="60"/>
      <c r="Y1384" s="60"/>
      <c r="Z1384" s="60"/>
      <c r="AA1384" s="60"/>
      <c r="AB1384" s="60"/>
    </row>
    <row r="1385" spans="24:28" ht="12.75">
      <c r="X1385" s="60"/>
      <c r="Y1385" s="60"/>
      <c r="Z1385" s="60"/>
      <c r="AA1385" s="60"/>
      <c r="AB1385" s="60"/>
    </row>
    <row r="1386" spans="24:28" ht="12.75">
      <c r="X1386" s="60"/>
      <c r="Y1386" s="60"/>
      <c r="Z1386" s="60"/>
      <c r="AA1386" s="60"/>
      <c r="AB1386" s="60"/>
    </row>
    <row r="1387" spans="24:28" ht="12.75">
      <c r="X1387" s="60"/>
      <c r="Y1387" s="60"/>
      <c r="Z1387" s="60"/>
      <c r="AA1387" s="60"/>
      <c r="AB1387" s="60"/>
    </row>
    <row r="1388" spans="24:28" ht="12.75">
      <c r="X1388" s="60"/>
      <c r="Y1388" s="60"/>
      <c r="Z1388" s="60"/>
      <c r="AA1388" s="60"/>
      <c r="AB1388" s="60"/>
    </row>
    <row r="1389" spans="24:28" ht="12.75">
      <c r="X1389" s="60"/>
      <c r="Y1389" s="60"/>
      <c r="Z1389" s="60"/>
      <c r="AA1389" s="60"/>
      <c r="AB1389" s="60"/>
    </row>
    <row r="1390" spans="24:28" ht="12.75">
      <c r="X1390" s="60"/>
      <c r="Y1390" s="60"/>
      <c r="Z1390" s="60"/>
      <c r="AA1390" s="60"/>
      <c r="AB1390" s="60"/>
    </row>
    <row r="1391" spans="24:28" ht="12.75">
      <c r="X1391" s="60"/>
      <c r="Y1391" s="60"/>
      <c r="Z1391" s="60"/>
      <c r="AA1391" s="60"/>
      <c r="AB1391" s="60"/>
    </row>
    <row r="1392" spans="24:28" ht="12.75">
      <c r="X1392" s="60"/>
      <c r="Y1392" s="60"/>
      <c r="Z1392" s="60"/>
      <c r="AA1392" s="60"/>
      <c r="AB1392" s="60"/>
    </row>
    <row r="1393" spans="24:28" ht="12.75">
      <c r="X1393" s="60"/>
      <c r="Y1393" s="60"/>
      <c r="Z1393" s="60"/>
      <c r="AA1393" s="60"/>
      <c r="AB1393" s="60"/>
    </row>
    <row r="1394" spans="24:28" ht="12.75">
      <c r="X1394" s="60"/>
      <c r="Y1394" s="60"/>
      <c r="Z1394" s="60"/>
      <c r="AA1394" s="60"/>
      <c r="AB1394" s="60"/>
    </row>
    <row r="1395" spans="24:28" ht="12.75">
      <c r="X1395" s="60"/>
      <c r="Y1395" s="60"/>
      <c r="Z1395" s="60"/>
      <c r="AA1395" s="60"/>
      <c r="AB1395" s="60"/>
    </row>
    <row r="1396" spans="24:28" ht="12.75">
      <c r="X1396" s="60"/>
      <c r="Y1396" s="60"/>
      <c r="Z1396" s="60"/>
      <c r="AA1396" s="60"/>
      <c r="AB1396" s="60"/>
    </row>
    <row r="1397" spans="24:28" ht="12.75">
      <c r="X1397" s="60"/>
      <c r="Y1397" s="60"/>
      <c r="Z1397" s="60"/>
      <c r="AA1397" s="60"/>
      <c r="AB1397" s="60"/>
    </row>
    <row r="1398" spans="24:28" ht="12.75">
      <c r="X1398" s="60"/>
      <c r="Y1398" s="60"/>
      <c r="Z1398" s="60"/>
      <c r="AA1398" s="60"/>
      <c r="AB1398" s="60"/>
    </row>
    <row r="1399" spans="24:28" ht="12.75">
      <c r="X1399" s="60"/>
      <c r="Y1399" s="60"/>
      <c r="Z1399" s="60"/>
      <c r="AA1399" s="60"/>
      <c r="AB1399" s="60"/>
    </row>
    <row r="1400" spans="24:28" ht="12.75">
      <c r="X1400" s="60"/>
      <c r="Y1400" s="60"/>
      <c r="Z1400" s="60"/>
      <c r="AA1400" s="60"/>
      <c r="AB1400" s="60"/>
    </row>
    <row r="1401" spans="24:28" ht="12.75">
      <c r="X1401" s="60"/>
      <c r="Y1401" s="60"/>
      <c r="Z1401" s="60"/>
      <c r="AA1401" s="60"/>
      <c r="AB1401" s="60"/>
    </row>
    <row r="1402" spans="24:28" ht="12.75">
      <c r="X1402" s="60"/>
      <c r="Y1402" s="60"/>
      <c r="Z1402" s="60"/>
      <c r="AA1402" s="60"/>
      <c r="AB1402" s="60"/>
    </row>
    <row r="1403" spans="24:28" ht="12.75">
      <c r="X1403" s="60"/>
      <c r="Y1403" s="60"/>
      <c r="Z1403" s="60"/>
      <c r="AA1403" s="60"/>
      <c r="AB1403" s="60"/>
    </row>
    <row r="1404" spans="24:28" ht="12.75">
      <c r="X1404" s="60"/>
      <c r="Y1404" s="60"/>
      <c r="Z1404" s="60"/>
      <c r="AA1404" s="60"/>
      <c r="AB1404" s="60"/>
    </row>
    <row r="1405" spans="24:28" ht="12.75">
      <c r="X1405" s="60"/>
      <c r="Y1405" s="60"/>
      <c r="Z1405" s="60"/>
      <c r="AA1405" s="60"/>
      <c r="AB1405" s="60"/>
    </row>
    <row r="1406" spans="24:28" ht="12.75">
      <c r="X1406" s="60"/>
      <c r="Y1406" s="60"/>
      <c r="Z1406" s="60"/>
      <c r="AA1406" s="60"/>
      <c r="AB1406" s="60"/>
    </row>
    <row r="1407" spans="24:28" ht="12.75">
      <c r="X1407" s="60"/>
      <c r="Y1407" s="60"/>
      <c r="Z1407" s="60"/>
      <c r="AA1407" s="60"/>
      <c r="AB1407" s="60"/>
    </row>
    <row r="1408" spans="24:28" ht="12.75">
      <c r="X1408" s="60"/>
      <c r="Y1408" s="60"/>
      <c r="Z1408" s="60"/>
      <c r="AA1408" s="60"/>
      <c r="AB1408" s="60"/>
    </row>
    <row r="1409" spans="24:28" ht="12.75">
      <c r="X1409" s="60"/>
      <c r="Y1409" s="60"/>
      <c r="Z1409" s="60"/>
      <c r="AA1409" s="60"/>
      <c r="AB1409" s="60"/>
    </row>
    <row r="1410" spans="24:28" ht="12.75">
      <c r="X1410" s="60"/>
      <c r="Y1410" s="60"/>
      <c r="Z1410" s="60"/>
      <c r="AA1410" s="60"/>
      <c r="AB1410" s="60"/>
    </row>
    <row r="1411" spans="24:28" ht="12.75">
      <c r="X1411" s="60"/>
      <c r="Y1411" s="60"/>
      <c r="Z1411" s="60"/>
      <c r="AA1411" s="60"/>
      <c r="AB1411" s="60"/>
    </row>
    <row r="1412" spans="24:28" ht="12.75">
      <c r="X1412" s="60"/>
      <c r="Y1412" s="60"/>
      <c r="Z1412" s="60"/>
      <c r="AA1412" s="60"/>
      <c r="AB1412" s="60"/>
    </row>
    <row r="1413" spans="24:28" ht="12.75">
      <c r="X1413" s="60"/>
      <c r="Y1413" s="60"/>
      <c r="Z1413" s="60"/>
      <c r="AA1413" s="60"/>
      <c r="AB1413" s="60"/>
    </row>
    <row r="1414" spans="24:28" ht="12.75">
      <c r="X1414" s="60"/>
      <c r="Y1414" s="60"/>
      <c r="Z1414" s="60"/>
      <c r="AA1414" s="60"/>
      <c r="AB1414" s="60"/>
    </row>
    <row r="1415" spans="24:28" ht="12.75">
      <c r="X1415" s="60"/>
      <c r="Y1415" s="60"/>
      <c r="Z1415" s="60"/>
      <c r="AA1415" s="60"/>
      <c r="AB1415" s="60"/>
    </row>
    <row r="1416" spans="24:28" ht="12.75">
      <c r="X1416" s="60"/>
      <c r="Y1416" s="60"/>
      <c r="Z1416" s="60"/>
      <c r="AA1416" s="60"/>
      <c r="AB1416" s="60"/>
    </row>
    <row r="1417" spans="24:28" ht="12.75">
      <c r="X1417" s="60"/>
      <c r="Y1417" s="60"/>
      <c r="Z1417" s="60"/>
      <c r="AA1417" s="60"/>
      <c r="AB1417" s="60"/>
    </row>
    <row r="1418" spans="24:28" ht="12.75">
      <c r="X1418" s="60"/>
      <c r="Y1418" s="60"/>
      <c r="Z1418" s="60"/>
      <c r="AA1418" s="60"/>
      <c r="AB1418" s="60"/>
    </row>
    <row r="1419" spans="24:28" ht="12.75">
      <c r="X1419" s="60"/>
      <c r="Y1419" s="60"/>
      <c r="Z1419" s="60"/>
      <c r="AA1419" s="60"/>
      <c r="AB1419" s="60"/>
    </row>
    <row r="1420" spans="24:28" ht="12.75">
      <c r="X1420" s="60"/>
      <c r="Y1420" s="60"/>
      <c r="Z1420" s="60"/>
      <c r="AA1420" s="60"/>
      <c r="AB1420" s="60"/>
    </row>
    <row r="1421" spans="24:28" ht="12.75">
      <c r="X1421" s="60"/>
      <c r="Y1421" s="60"/>
      <c r="Z1421" s="60"/>
      <c r="AA1421" s="60"/>
      <c r="AB1421" s="60"/>
    </row>
    <row r="1422" spans="24:28" ht="12.75">
      <c r="X1422" s="60"/>
      <c r="Y1422" s="60"/>
      <c r="Z1422" s="60"/>
      <c r="AA1422" s="60"/>
      <c r="AB1422" s="60"/>
    </row>
    <row r="1423" spans="24:28" ht="12.75">
      <c r="X1423" s="60"/>
      <c r="Y1423" s="60"/>
      <c r="Z1423" s="60"/>
      <c r="AA1423" s="60"/>
      <c r="AB1423" s="60"/>
    </row>
    <row r="1424" spans="24:28" ht="12.75">
      <c r="X1424" s="60"/>
      <c r="Y1424" s="60"/>
      <c r="Z1424" s="60"/>
      <c r="AA1424" s="60"/>
      <c r="AB1424" s="60"/>
    </row>
    <row r="1425" spans="24:28" ht="12.75">
      <c r="X1425" s="60"/>
      <c r="Y1425" s="60"/>
      <c r="Z1425" s="60"/>
      <c r="AA1425" s="60"/>
      <c r="AB1425" s="60"/>
    </row>
    <row r="1426" spans="24:28" ht="12.75">
      <c r="X1426" s="60"/>
      <c r="Y1426" s="60"/>
      <c r="Z1426" s="60"/>
      <c r="AA1426" s="60"/>
      <c r="AB1426" s="60"/>
    </row>
    <row r="1427" spans="24:28" ht="12.75">
      <c r="X1427" s="60"/>
      <c r="Y1427" s="60"/>
      <c r="Z1427" s="60"/>
      <c r="AA1427" s="60"/>
      <c r="AB1427" s="60"/>
    </row>
    <row r="1428" spans="24:28" ht="12.75">
      <c r="X1428" s="60"/>
      <c r="Y1428" s="60"/>
      <c r="Z1428" s="60"/>
      <c r="AA1428" s="60"/>
      <c r="AB1428" s="60"/>
    </row>
    <row r="1429" spans="24:28" ht="12.75">
      <c r="X1429" s="60"/>
      <c r="Y1429" s="60"/>
      <c r="Z1429" s="60"/>
      <c r="AA1429" s="60"/>
      <c r="AB1429" s="60"/>
    </row>
    <row r="1430" spans="24:28" ht="12.75">
      <c r="X1430" s="60"/>
      <c r="Y1430" s="60"/>
      <c r="Z1430" s="60"/>
      <c r="AA1430" s="60"/>
      <c r="AB1430" s="60"/>
    </row>
    <row r="1431" spans="24:28" ht="12.75">
      <c r="X1431" s="60"/>
      <c r="Y1431" s="60"/>
      <c r="Z1431" s="60"/>
      <c r="AA1431" s="60"/>
      <c r="AB1431" s="60"/>
    </row>
    <row r="1432" spans="24:28" ht="12.75">
      <c r="X1432" s="60"/>
      <c r="Y1432" s="60"/>
      <c r="Z1432" s="60"/>
      <c r="AA1432" s="60"/>
      <c r="AB1432" s="60"/>
    </row>
    <row r="1433" spans="24:28" ht="12.75">
      <c r="X1433" s="60"/>
      <c r="Y1433" s="60"/>
      <c r="Z1433" s="60"/>
      <c r="AA1433" s="60"/>
      <c r="AB1433" s="60"/>
    </row>
    <row r="1434" spans="24:28" ht="12.75">
      <c r="X1434" s="60"/>
      <c r="Y1434" s="60"/>
      <c r="Z1434" s="60"/>
      <c r="AA1434" s="60"/>
      <c r="AB1434" s="60"/>
    </row>
    <row r="1435" spans="24:28" ht="12.75">
      <c r="X1435" s="60"/>
      <c r="Y1435" s="60"/>
      <c r="Z1435" s="60"/>
      <c r="AA1435" s="60"/>
      <c r="AB1435" s="60"/>
    </row>
    <row r="1436" spans="24:28" ht="12.75">
      <c r="X1436" s="60"/>
      <c r="Y1436" s="60"/>
      <c r="Z1436" s="60"/>
      <c r="AA1436" s="60"/>
      <c r="AB1436" s="60"/>
    </row>
    <row r="1437" spans="24:28" ht="12.75">
      <c r="X1437" s="60"/>
      <c r="Y1437" s="60"/>
      <c r="Z1437" s="60"/>
      <c r="AA1437" s="60"/>
      <c r="AB1437" s="60"/>
    </row>
    <row r="1438" spans="24:28" ht="12.75">
      <c r="X1438" s="60"/>
      <c r="Y1438" s="60"/>
      <c r="Z1438" s="60"/>
      <c r="AA1438" s="60"/>
      <c r="AB1438" s="60"/>
    </row>
    <row r="1439" spans="24:28" ht="12.75">
      <c r="X1439" s="60"/>
      <c r="Y1439" s="60"/>
      <c r="Z1439" s="60"/>
      <c r="AA1439" s="60"/>
      <c r="AB1439" s="60"/>
    </row>
    <row r="1440" spans="24:28" ht="12.75">
      <c r="X1440" s="60"/>
      <c r="Y1440" s="60"/>
      <c r="Z1440" s="60"/>
      <c r="AA1440" s="60"/>
      <c r="AB1440" s="60"/>
    </row>
    <row r="1441" spans="24:28" ht="12.75">
      <c r="X1441" s="60"/>
      <c r="Y1441" s="60"/>
      <c r="Z1441" s="60"/>
      <c r="AA1441" s="60"/>
      <c r="AB1441" s="60"/>
    </row>
    <row r="1442" spans="24:28" ht="12.75">
      <c r="X1442" s="60"/>
      <c r="Y1442" s="60"/>
      <c r="Z1442" s="60"/>
      <c r="AA1442" s="60"/>
      <c r="AB1442" s="60"/>
    </row>
    <row r="1443" spans="24:28" ht="12.75">
      <c r="X1443" s="60"/>
      <c r="Y1443" s="60"/>
      <c r="Z1443" s="60"/>
      <c r="AA1443" s="60"/>
      <c r="AB1443" s="60"/>
    </row>
    <row r="1444" spans="24:28" ht="12.75">
      <c r="X1444" s="60"/>
      <c r="Y1444" s="60"/>
      <c r="Z1444" s="60"/>
      <c r="AA1444" s="60"/>
      <c r="AB1444" s="60"/>
    </row>
    <row r="1445" spans="24:28" ht="12.75">
      <c r="X1445" s="60"/>
      <c r="Y1445" s="60"/>
      <c r="Z1445" s="60"/>
      <c r="AA1445" s="60"/>
      <c r="AB1445" s="60"/>
    </row>
    <row r="1446" spans="24:28" ht="12.75">
      <c r="X1446" s="60"/>
      <c r="Y1446" s="60"/>
      <c r="Z1446" s="60"/>
      <c r="AA1446" s="60"/>
      <c r="AB1446" s="60"/>
    </row>
    <row r="1447" spans="24:28" ht="12.75">
      <c r="X1447" s="60"/>
      <c r="Y1447" s="60"/>
      <c r="Z1447" s="60"/>
      <c r="AA1447" s="60"/>
      <c r="AB1447" s="60"/>
    </row>
    <row r="1448" spans="24:28" ht="12.75">
      <c r="X1448" s="60"/>
      <c r="Y1448" s="60"/>
      <c r="Z1448" s="60"/>
      <c r="AA1448" s="60"/>
      <c r="AB1448" s="60"/>
    </row>
    <row r="1449" spans="24:28" ht="12.75">
      <c r="X1449" s="60"/>
      <c r="Y1449" s="60"/>
      <c r="Z1449" s="60"/>
      <c r="AA1449" s="60"/>
      <c r="AB1449" s="60"/>
    </row>
    <row r="1450" spans="24:28" ht="12.75">
      <c r="X1450" s="60"/>
      <c r="Y1450" s="60"/>
      <c r="Z1450" s="60"/>
      <c r="AA1450" s="60"/>
      <c r="AB1450" s="60"/>
    </row>
    <row r="1451" spans="24:28" ht="12.75">
      <c r="X1451" s="60"/>
      <c r="Y1451" s="60"/>
      <c r="Z1451" s="60"/>
      <c r="AA1451" s="60"/>
      <c r="AB1451" s="60"/>
    </row>
    <row r="1452" spans="24:28" ht="12.75">
      <c r="X1452" s="60"/>
      <c r="Y1452" s="60"/>
      <c r="Z1452" s="60"/>
      <c r="AA1452" s="60"/>
      <c r="AB1452" s="60"/>
    </row>
    <row r="1453" spans="24:28" ht="12.75">
      <c r="X1453" s="60"/>
      <c r="Y1453" s="60"/>
      <c r="Z1453" s="60"/>
      <c r="AA1453" s="60"/>
      <c r="AB1453" s="60"/>
    </row>
    <row r="1454" spans="24:28" ht="12.75">
      <c r="X1454" s="60"/>
      <c r="Y1454" s="60"/>
      <c r="Z1454" s="60"/>
      <c r="AA1454" s="60"/>
      <c r="AB1454" s="60"/>
    </row>
    <row r="1455" spans="24:28" ht="12.75">
      <c r="X1455" s="60"/>
      <c r="Y1455" s="60"/>
      <c r="Z1455" s="60"/>
      <c r="AA1455" s="60"/>
      <c r="AB1455" s="60"/>
    </row>
    <row r="1456" spans="24:28" ht="12.75">
      <c r="X1456" s="60"/>
      <c r="Y1456" s="60"/>
      <c r="Z1456" s="60"/>
      <c r="AA1456" s="60"/>
      <c r="AB1456" s="60"/>
    </row>
    <row r="1457" spans="24:28" ht="12.75">
      <c r="X1457" s="60"/>
      <c r="Y1457" s="60"/>
      <c r="Z1457" s="60"/>
      <c r="AA1457" s="60"/>
      <c r="AB1457" s="60"/>
    </row>
    <row r="1458" spans="24:28" ht="12.75">
      <c r="X1458" s="60"/>
      <c r="Y1458" s="60"/>
      <c r="Z1458" s="60"/>
      <c r="AA1458" s="60"/>
      <c r="AB1458" s="60"/>
    </row>
    <row r="1459" spans="24:28" ht="12.75">
      <c r="X1459" s="60"/>
      <c r="Y1459" s="60"/>
      <c r="Z1459" s="60"/>
      <c r="AA1459" s="60"/>
      <c r="AB1459" s="60"/>
    </row>
    <row r="1460" spans="24:28" ht="12.75">
      <c r="X1460" s="60"/>
      <c r="Y1460" s="60"/>
      <c r="Z1460" s="60"/>
      <c r="AA1460" s="60"/>
      <c r="AB1460" s="60"/>
    </row>
    <row r="1461" spans="24:28" ht="12.75">
      <c r="X1461" s="60"/>
      <c r="Y1461" s="60"/>
      <c r="Z1461" s="60"/>
      <c r="AA1461" s="60"/>
      <c r="AB1461" s="60"/>
    </row>
    <row r="1462" spans="24:28" ht="12.75">
      <c r="X1462" s="60"/>
      <c r="Y1462" s="60"/>
      <c r="Z1462" s="60"/>
      <c r="AA1462" s="60"/>
      <c r="AB1462" s="60"/>
    </row>
    <row r="1463" spans="24:28" ht="12.75">
      <c r="X1463" s="60"/>
      <c r="Y1463" s="60"/>
      <c r="Z1463" s="60"/>
      <c r="AA1463" s="60"/>
      <c r="AB1463" s="60"/>
    </row>
    <row r="1464" spans="24:28" ht="12.75">
      <c r="X1464" s="60"/>
      <c r="Y1464" s="60"/>
      <c r="Z1464" s="60"/>
      <c r="AA1464" s="60"/>
      <c r="AB1464" s="60"/>
    </row>
    <row r="1465" spans="24:28" ht="12.75">
      <c r="X1465" s="60"/>
      <c r="Y1465" s="60"/>
      <c r="Z1465" s="60"/>
      <c r="AA1465" s="60"/>
      <c r="AB1465" s="60"/>
    </row>
    <row r="1466" spans="24:28" ht="12.75">
      <c r="X1466" s="60"/>
      <c r="Y1466" s="60"/>
      <c r="Z1466" s="60"/>
      <c r="AA1466" s="60"/>
      <c r="AB1466" s="60"/>
    </row>
    <row r="1467" spans="24:28" ht="12.75">
      <c r="X1467" s="60"/>
      <c r="Y1467" s="60"/>
      <c r="Z1467" s="60"/>
      <c r="AA1467" s="60"/>
      <c r="AB1467" s="60"/>
    </row>
    <row r="1468" spans="24:28" ht="12.75">
      <c r="X1468" s="60"/>
      <c r="Y1468" s="60"/>
      <c r="Z1468" s="60"/>
      <c r="AA1468" s="60"/>
      <c r="AB1468" s="60"/>
    </row>
    <row r="1469" spans="24:28" ht="12.75">
      <c r="X1469" s="60"/>
      <c r="Y1469" s="60"/>
      <c r="Z1469" s="60"/>
      <c r="AA1469" s="60"/>
      <c r="AB1469" s="60"/>
    </row>
    <row r="1470" spans="24:28" ht="12.75">
      <c r="X1470" s="60"/>
      <c r="Y1470" s="60"/>
      <c r="Z1470" s="60"/>
      <c r="AA1470" s="60"/>
      <c r="AB1470" s="60"/>
    </row>
    <row r="1471" spans="24:28" ht="12.75">
      <c r="X1471" s="60"/>
      <c r="Y1471" s="60"/>
      <c r="Z1471" s="60"/>
      <c r="AA1471" s="60"/>
      <c r="AB1471" s="60"/>
    </row>
    <row r="1472" spans="24:28" ht="12.75">
      <c r="X1472" s="60"/>
      <c r="Y1472" s="60"/>
      <c r="Z1472" s="60"/>
      <c r="AA1472" s="60"/>
      <c r="AB1472" s="60"/>
    </row>
    <row r="1473" spans="24:28" ht="12.75">
      <c r="X1473" s="60"/>
      <c r="Y1473" s="60"/>
      <c r="Z1473" s="60"/>
      <c r="AA1473" s="60"/>
      <c r="AB1473" s="60"/>
    </row>
    <row r="1474" spans="24:28" ht="12.75">
      <c r="X1474" s="60"/>
      <c r="Y1474" s="60"/>
      <c r="Z1474" s="60"/>
      <c r="AA1474" s="60"/>
      <c r="AB1474" s="60"/>
    </row>
    <row r="1475" spans="24:28" ht="12.75">
      <c r="X1475" s="60"/>
      <c r="Y1475" s="60"/>
      <c r="Z1475" s="60"/>
      <c r="AA1475" s="60"/>
      <c r="AB1475" s="60"/>
    </row>
    <row r="1476" spans="24:28" ht="12.75">
      <c r="X1476" s="60"/>
      <c r="Y1476" s="60"/>
      <c r="Z1476" s="60"/>
      <c r="AA1476" s="60"/>
      <c r="AB1476" s="60"/>
    </row>
    <row r="1477" spans="24:28" ht="12.75">
      <c r="X1477" s="60"/>
      <c r="Y1477" s="60"/>
      <c r="Z1477" s="60"/>
      <c r="AA1477" s="60"/>
      <c r="AB1477" s="60"/>
    </row>
    <row r="1478" spans="24:28" ht="12.75">
      <c r="X1478" s="60"/>
      <c r="Y1478" s="60"/>
      <c r="Z1478" s="60"/>
      <c r="AA1478" s="60"/>
      <c r="AB1478" s="60"/>
    </row>
    <row r="1479" spans="24:28" ht="12.75">
      <c r="X1479" s="60"/>
      <c r="Y1479" s="60"/>
      <c r="Z1479" s="60"/>
      <c r="AA1479" s="60"/>
      <c r="AB1479" s="60"/>
    </row>
    <row r="1480" spans="24:28" ht="12.75">
      <c r="X1480" s="60"/>
      <c r="Y1480" s="60"/>
      <c r="Z1480" s="60"/>
      <c r="AA1480" s="60"/>
      <c r="AB1480" s="60"/>
    </row>
    <row r="1481" spans="24:28" ht="12.75">
      <c r="X1481" s="60"/>
      <c r="Y1481" s="60"/>
      <c r="Z1481" s="60"/>
      <c r="AA1481" s="60"/>
      <c r="AB1481" s="60"/>
    </row>
    <row r="1482" spans="24:28" ht="12.75">
      <c r="X1482" s="60"/>
      <c r="Y1482" s="60"/>
      <c r="Z1482" s="60"/>
      <c r="AA1482" s="60"/>
      <c r="AB1482" s="60"/>
    </row>
    <row r="1483" spans="24:28" ht="12.75">
      <c r="X1483" s="60"/>
      <c r="Y1483" s="60"/>
      <c r="Z1483" s="60"/>
      <c r="AA1483" s="60"/>
      <c r="AB1483" s="60"/>
    </row>
    <row r="1484" spans="24:28" ht="12.75">
      <c r="X1484" s="60"/>
      <c r="Y1484" s="60"/>
      <c r="Z1484" s="60"/>
      <c r="AA1484" s="60"/>
      <c r="AB1484" s="60"/>
    </row>
    <row r="1485" spans="24:28" ht="12.75">
      <c r="X1485" s="60"/>
      <c r="Y1485" s="60"/>
      <c r="Z1485" s="60"/>
      <c r="AA1485" s="60"/>
      <c r="AB1485" s="60"/>
    </row>
    <row r="1486" spans="24:28" ht="12.75">
      <c r="X1486" s="60"/>
      <c r="Y1486" s="60"/>
      <c r="Z1486" s="60"/>
      <c r="AA1486" s="60"/>
      <c r="AB1486" s="60"/>
    </row>
    <row r="1487" spans="24:28" ht="12.75">
      <c r="X1487" s="60"/>
      <c r="Y1487" s="60"/>
      <c r="Z1487" s="60"/>
      <c r="AA1487" s="60"/>
      <c r="AB1487" s="60"/>
    </row>
    <row r="1488" spans="24:28" ht="12.75">
      <c r="X1488" s="60"/>
      <c r="Y1488" s="60"/>
      <c r="Z1488" s="60"/>
      <c r="AA1488" s="60"/>
      <c r="AB1488" s="60"/>
    </row>
    <row r="1489" spans="24:28" ht="12.75">
      <c r="X1489" s="60"/>
      <c r="Y1489" s="60"/>
      <c r="Z1489" s="60"/>
      <c r="AA1489" s="60"/>
      <c r="AB1489" s="60"/>
    </row>
    <row r="1490" spans="24:28" ht="12.75">
      <c r="X1490" s="60"/>
      <c r="Y1490" s="60"/>
      <c r="Z1490" s="60"/>
      <c r="AA1490" s="60"/>
      <c r="AB1490" s="60"/>
    </row>
    <row r="1491" spans="24:28" ht="12.75">
      <c r="X1491" s="60"/>
      <c r="Y1491" s="60"/>
      <c r="Z1491" s="60"/>
      <c r="AA1491" s="60"/>
      <c r="AB1491" s="60"/>
    </row>
    <row r="1492" spans="24:28" ht="12.75">
      <c r="X1492" s="60"/>
      <c r="Y1492" s="60"/>
      <c r="Z1492" s="60"/>
      <c r="AA1492" s="60"/>
      <c r="AB1492" s="60"/>
    </row>
    <row r="1493" spans="24:28" ht="12.75">
      <c r="X1493" s="60"/>
      <c r="Y1493" s="60"/>
      <c r="Z1493" s="60"/>
      <c r="AA1493" s="60"/>
      <c r="AB1493" s="60"/>
    </row>
    <row r="1494" spans="24:28" ht="12.75">
      <c r="X1494" s="60"/>
      <c r="Y1494" s="60"/>
      <c r="Z1494" s="60"/>
      <c r="AA1494" s="60"/>
      <c r="AB1494" s="60"/>
    </row>
    <row r="1495" spans="24:28" ht="12.75">
      <c r="X1495" s="60"/>
      <c r="Y1495" s="60"/>
      <c r="Z1495" s="60"/>
      <c r="AA1495" s="60"/>
      <c r="AB1495" s="60"/>
    </row>
    <row r="1496" spans="24:28" ht="12.75">
      <c r="X1496" s="60"/>
      <c r="Y1496" s="60"/>
      <c r="Z1496" s="60"/>
      <c r="AA1496" s="60"/>
      <c r="AB1496" s="60"/>
    </row>
    <row r="1497" spans="24:28" ht="12.75">
      <c r="X1497" s="60"/>
      <c r="Y1497" s="60"/>
      <c r="Z1497" s="60"/>
      <c r="AA1497" s="60"/>
      <c r="AB1497" s="60"/>
    </row>
    <row r="1498" spans="24:28" ht="12.75">
      <c r="X1498" s="60"/>
      <c r="Y1498" s="60"/>
      <c r="Z1498" s="60"/>
      <c r="AA1498" s="60"/>
      <c r="AB1498" s="60"/>
    </row>
    <row r="1499" spans="24:28" ht="12.75">
      <c r="X1499" s="60"/>
      <c r="Y1499" s="60"/>
      <c r="Z1499" s="60"/>
      <c r="AA1499" s="60"/>
      <c r="AB1499" s="60"/>
    </row>
    <row r="1500" spans="24:28" ht="12.75">
      <c r="X1500" s="60"/>
      <c r="Y1500" s="60"/>
      <c r="Z1500" s="60"/>
      <c r="AA1500" s="60"/>
      <c r="AB1500" s="60"/>
    </row>
    <row r="1501" spans="24:28" ht="12.75">
      <c r="X1501" s="60"/>
      <c r="Y1501" s="60"/>
      <c r="Z1501" s="60"/>
      <c r="AA1501" s="60"/>
      <c r="AB1501" s="60"/>
    </row>
    <row r="1502" spans="24:28" ht="12.75">
      <c r="X1502" s="60"/>
      <c r="Y1502" s="60"/>
      <c r="Z1502" s="60"/>
      <c r="AA1502" s="60"/>
      <c r="AB1502" s="60"/>
    </row>
    <row r="1503" spans="24:28" ht="12.75">
      <c r="X1503" s="60"/>
      <c r="Y1503" s="60"/>
      <c r="Z1503" s="60"/>
      <c r="AA1503" s="60"/>
      <c r="AB1503" s="60"/>
    </row>
    <row r="1504" spans="24:28" ht="12.75">
      <c r="X1504" s="60"/>
      <c r="Y1504" s="60"/>
      <c r="Z1504" s="60"/>
      <c r="AA1504" s="60"/>
      <c r="AB1504" s="60"/>
    </row>
    <row r="1505" spans="24:28" ht="12.75">
      <c r="X1505" s="60"/>
      <c r="Y1505" s="60"/>
      <c r="Z1505" s="60"/>
      <c r="AA1505" s="60"/>
      <c r="AB1505" s="60"/>
    </row>
    <row r="1506" spans="24:28" ht="12.75">
      <c r="X1506" s="60"/>
      <c r="Y1506" s="60"/>
      <c r="Z1506" s="60"/>
      <c r="AA1506" s="60"/>
      <c r="AB1506" s="60"/>
    </row>
    <row r="1507" spans="24:28" ht="12.75">
      <c r="X1507" s="60"/>
      <c r="Y1507" s="60"/>
      <c r="Z1507" s="60"/>
      <c r="AA1507" s="60"/>
      <c r="AB1507" s="60"/>
    </row>
    <row r="1508" spans="24:28" ht="12.75">
      <c r="X1508" s="60"/>
      <c r="Y1508" s="60"/>
      <c r="Z1508" s="60"/>
      <c r="AA1508" s="60"/>
      <c r="AB1508" s="60"/>
    </row>
    <row r="1509" spans="24:28" ht="12.75">
      <c r="X1509" s="60"/>
      <c r="Y1509" s="60"/>
      <c r="Z1509" s="60"/>
      <c r="AA1509" s="60"/>
      <c r="AB1509" s="60"/>
    </row>
    <row r="1510" spans="24:28" ht="12.75">
      <c r="X1510" s="60"/>
      <c r="Y1510" s="60"/>
      <c r="Z1510" s="60"/>
      <c r="AA1510" s="60"/>
      <c r="AB1510" s="60"/>
    </row>
    <row r="1511" spans="24:28" ht="12.75">
      <c r="X1511" s="60"/>
      <c r="Y1511" s="60"/>
      <c r="Z1511" s="60"/>
      <c r="AA1511" s="60"/>
      <c r="AB1511" s="60"/>
    </row>
    <row r="1512" spans="24:28" ht="12.75">
      <c r="X1512" s="60"/>
      <c r="Y1512" s="60"/>
      <c r="Z1512" s="60"/>
      <c r="AA1512" s="60"/>
      <c r="AB1512" s="60"/>
    </row>
    <row r="1513" spans="24:28" ht="12.75">
      <c r="X1513" s="60"/>
      <c r="Y1513" s="60"/>
      <c r="Z1513" s="60"/>
      <c r="AA1513" s="60"/>
      <c r="AB1513" s="60"/>
    </row>
    <row r="1514" spans="24:28" ht="12.75">
      <c r="X1514" s="60"/>
      <c r="Y1514" s="60"/>
      <c r="Z1514" s="60"/>
      <c r="AA1514" s="60"/>
      <c r="AB1514" s="60"/>
    </row>
    <row r="1515" spans="24:28" ht="12.75">
      <c r="X1515" s="60"/>
      <c r="Y1515" s="60"/>
      <c r="Z1515" s="60"/>
      <c r="AA1515" s="60"/>
      <c r="AB1515" s="60"/>
    </row>
    <row r="1516" spans="24:28" ht="12.75">
      <c r="X1516" s="60"/>
      <c r="Y1516" s="60"/>
      <c r="Z1516" s="60"/>
      <c r="AA1516" s="60"/>
      <c r="AB1516" s="60"/>
    </row>
    <row r="1517" spans="24:28" ht="12.75">
      <c r="X1517" s="60"/>
      <c r="Y1517" s="60"/>
      <c r="Z1517" s="60"/>
      <c r="AA1517" s="60"/>
      <c r="AB1517" s="60"/>
    </row>
    <row r="1518" spans="24:28" ht="12.75">
      <c r="X1518" s="60"/>
      <c r="Y1518" s="60"/>
      <c r="Z1518" s="60"/>
      <c r="AA1518" s="60"/>
      <c r="AB1518" s="60"/>
    </row>
    <row r="1519" spans="24:28" ht="12.75">
      <c r="X1519" s="60"/>
      <c r="Y1519" s="60"/>
      <c r="Z1519" s="60"/>
      <c r="AA1519" s="60"/>
      <c r="AB1519" s="60"/>
    </row>
    <row r="1520" spans="24:28" ht="12.75">
      <c r="X1520" s="60"/>
      <c r="Y1520" s="60"/>
      <c r="Z1520" s="60"/>
      <c r="AA1520" s="60"/>
      <c r="AB1520" s="60"/>
    </row>
    <row r="1521" spans="24:28" ht="12.75">
      <c r="X1521" s="60"/>
      <c r="Y1521" s="60"/>
      <c r="Z1521" s="60"/>
      <c r="AA1521" s="60"/>
      <c r="AB1521" s="60"/>
    </row>
    <row r="1522" spans="24:28" ht="12.75">
      <c r="X1522" s="60"/>
      <c r="Y1522" s="60"/>
      <c r="Z1522" s="60"/>
      <c r="AA1522" s="60"/>
      <c r="AB1522" s="60"/>
    </row>
    <row r="1523" spans="24:28" ht="12.75">
      <c r="X1523" s="60"/>
      <c r="Y1523" s="60"/>
      <c r="Z1523" s="60"/>
      <c r="AA1523" s="60"/>
      <c r="AB1523" s="60"/>
    </row>
    <row r="1524" spans="24:28" ht="12.75">
      <c r="X1524" s="60"/>
      <c r="Y1524" s="60"/>
      <c r="Z1524" s="60"/>
      <c r="AA1524" s="60"/>
      <c r="AB1524" s="60"/>
    </row>
    <row r="1525" spans="24:28" ht="12.75">
      <c r="X1525" s="60"/>
      <c r="Y1525" s="60"/>
      <c r="Z1525" s="60"/>
      <c r="AA1525" s="60"/>
      <c r="AB1525" s="60"/>
    </row>
    <row r="1526" spans="24:28" ht="12.75">
      <c r="X1526" s="60"/>
      <c r="Y1526" s="60"/>
      <c r="Z1526" s="60"/>
      <c r="AA1526" s="60"/>
      <c r="AB1526" s="60"/>
    </row>
    <row r="1527" spans="24:28" ht="12.75">
      <c r="X1527" s="60"/>
      <c r="Y1527" s="60"/>
      <c r="Z1527" s="60"/>
      <c r="AA1527" s="60"/>
      <c r="AB1527" s="60"/>
    </row>
    <row r="1528" spans="24:28" ht="12.75">
      <c r="X1528" s="60"/>
      <c r="Y1528" s="60"/>
      <c r="Z1528" s="60"/>
      <c r="AA1528" s="60"/>
      <c r="AB1528" s="60"/>
    </row>
    <row r="1529" spans="24:28" ht="12.75">
      <c r="X1529" s="60"/>
      <c r="Y1529" s="60"/>
      <c r="Z1529" s="60"/>
      <c r="AA1529" s="60"/>
      <c r="AB1529" s="60"/>
    </row>
    <row r="1530" spans="24:28" ht="12.75">
      <c r="X1530" s="60"/>
      <c r="Y1530" s="60"/>
      <c r="Z1530" s="60"/>
      <c r="AA1530" s="60"/>
      <c r="AB1530" s="60"/>
    </row>
    <row r="1531" spans="24:28" ht="12.75">
      <c r="X1531" s="60"/>
      <c r="Y1531" s="60"/>
      <c r="Z1531" s="60"/>
      <c r="AA1531" s="60"/>
      <c r="AB1531" s="60"/>
    </row>
    <row r="1532" spans="24:28" ht="12.75">
      <c r="X1532" s="60"/>
      <c r="Y1532" s="60"/>
      <c r="Z1532" s="60"/>
      <c r="AA1532" s="60"/>
      <c r="AB1532" s="60"/>
    </row>
    <row r="1533" spans="24:28" ht="12.75">
      <c r="X1533" s="60"/>
      <c r="Y1533" s="60"/>
      <c r="Z1533" s="60"/>
      <c r="AA1533" s="60"/>
      <c r="AB1533" s="60"/>
    </row>
    <row r="1534" spans="24:28" ht="12.75">
      <c r="X1534" s="60"/>
      <c r="Y1534" s="60"/>
      <c r="Z1534" s="60"/>
      <c r="AA1534" s="60"/>
      <c r="AB1534" s="60"/>
    </row>
    <row r="1535" spans="24:28" ht="12.75">
      <c r="X1535" s="60"/>
      <c r="Y1535" s="60"/>
      <c r="Z1535" s="60"/>
      <c r="AA1535" s="60"/>
      <c r="AB1535" s="60"/>
    </row>
    <row r="1536" spans="24:28" ht="12.75">
      <c r="X1536" s="60"/>
      <c r="Y1536" s="60"/>
      <c r="Z1536" s="60"/>
      <c r="AA1536" s="60"/>
      <c r="AB1536" s="60"/>
    </row>
    <row r="1537" spans="24:28" ht="12.75">
      <c r="X1537" s="60"/>
      <c r="Y1537" s="60"/>
      <c r="Z1537" s="60"/>
      <c r="AA1537" s="60"/>
      <c r="AB1537" s="60"/>
    </row>
    <row r="1538" spans="24:28" ht="12.75">
      <c r="X1538" s="60"/>
      <c r="Y1538" s="60"/>
      <c r="Z1538" s="60"/>
      <c r="AA1538" s="60"/>
      <c r="AB1538" s="60"/>
    </row>
    <row r="1539" spans="24:28" ht="12.75">
      <c r="X1539" s="60"/>
      <c r="Y1539" s="60"/>
      <c r="Z1539" s="60"/>
      <c r="AA1539" s="60"/>
      <c r="AB1539" s="60"/>
    </row>
    <row r="1540" spans="24:28" ht="12.75">
      <c r="X1540" s="60"/>
      <c r="Y1540" s="60"/>
      <c r="Z1540" s="60"/>
      <c r="AA1540" s="60"/>
      <c r="AB1540" s="60"/>
    </row>
    <row r="1541" spans="24:28" ht="12.75">
      <c r="X1541" s="60"/>
      <c r="Y1541" s="60"/>
      <c r="Z1541" s="60"/>
      <c r="AA1541" s="60"/>
      <c r="AB1541" s="60"/>
    </row>
    <row r="1542" spans="24:28" ht="12.75">
      <c r="X1542" s="60"/>
      <c r="Y1542" s="60"/>
      <c r="Z1542" s="60"/>
      <c r="AA1542" s="60"/>
      <c r="AB1542" s="60"/>
    </row>
    <row r="1543" spans="24:28" ht="12.75">
      <c r="X1543" s="60"/>
      <c r="Y1543" s="60"/>
      <c r="Z1543" s="60"/>
      <c r="AA1543" s="60"/>
      <c r="AB1543" s="60"/>
    </row>
    <row r="1544" spans="24:28" ht="12.75">
      <c r="X1544" s="60"/>
      <c r="Y1544" s="60"/>
      <c r="Z1544" s="60"/>
      <c r="AA1544" s="60"/>
      <c r="AB1544" s="60"/>
    </row>
    <row r="1545" spans="24:28" ht="12.75">
      <c r="X1545" s="60"/>
      <c r="Y1545" s="60"/>
      <c r="Z1545" s="60"/>
      <c r="AA1545" s="60"/>
      <c r="AB1545" s="60"/>
    </row>
    <row r="1546" spans="24:28" ht="12.75">
      <c r="X1546" s="60"/>
      <c r="Y1546" s="60"/>
      <c r="Z1546" s="60"/>
      <c r="AA1546" s="60"/>
      <c r="AB1546" s="60"/>
    </row>
    <row r="1547" spans="24:28" ht="12.75">
      <c r="X1547" s="60"/>
      <c r="Y1547" s="60"/>
      <c r="Z1547" s="60"/>
      <c r="AA1547" s="60"/>
      <c r="AB1547" s="60"/>
    </row>
    <row r="1548" spans="24:28" ht="12.75">
      <c r="X1548" s="60"/>
      <c r="Y1548" s="60"/>
      <c r="Z1548" s="60"/>
      <c r="AA1548" s="60"/>
      <c r="AB1548" s="60"/>
    </row>
    <row r="1549" spans="24:28" ht="12.75">
      <c r="X1549" s="60"/>
      <c r="Y1549" s="60"/>
      <c r="Z1549" s="60"/>
      <c r="AA1549" s="60"/>
      <c r="AB1549" s="60"/>
    </row>
    <row r="1550" spans="24:28" ht="12.75">
      <c r="X1550" s="60"/>
      <c r="Y1550" s="60"/>
      <c r="Z1550" s="60"/>
      <c r="AA1550" s="60"/>
      <c r="AB1550" s="60"/>
    </row>
    <row r="1551" spans="24:28" ht="12.75">
      <c r="X1551" s="60"/>
      <c r="Y1551" s="60"/>
      <c r="Z1551" s="60"/>
      <c r="AA1551" s="60"/>
      <c r="AB1551" s="60"/>
    </row>
    <row r="1552" spans="24:28" ht="12.75">
      <c r="X1552" s="60"/>
      <c r="Y1552" s="60"/>
      <c r="Z1552" s="60"/>
      <c r="AA1552" s="60"/>
      <c r="AB1552" s="60"/>
    </row>
    <row r="1553" spans="24:28" ht="12.75">
      <c r="X1553" s="60"/>
      <c r="Y1553" s="60"/>
      <c r="Z1553" s="60"/>
      <c r="AA1553" s="60"/>
      <c r="AB1553" s="60"/>
    </row>
    <row r="1554" spans="24:28" ht="12.75">
      <c r="X1554" s="60"/>
      <c r="Y1554" s="60"/>
      <c r="Z1554" s="60"/>
      <c r="AA1554" s="60"/>
      <c r="AB1554" s="60"/>
    </row>
    <row r="1555" spans="24:28" ht="12.75">
      <c r="X1555" s="60"/>
      <c r="Y1555" s="60"/>
      <c r="Z1555" s="60"/>
      <c r="AA1555" s="60"/>
      <c r="AB1555" s="60"/>
    </row>
    <row r="1556" spans="24:28" ht="12.75">
      <c r="X1556" s="60"/>
      <c r="Y1556" s="60"/>
      <c r="Z1556" s="60"/>
      <c r="AA1556" s="60"/>
      <c r="AB1556" s="60"/>
    </row>
    <row r="1557" spans="24:28" ht="12.75">
      <c r="X1557" s="60"/>
      <c r="Y1557" s="60"/>
      <c r="Z1557" s="60"/>
      <c r="AA1557" s="60"/>
      <c r="AB1557" s="60"/>
    </row>
    <row r="1558" spans="24:28" ht="12.75">
      <c r="X1558" s="60"/>
      <c r="Y1558" s="60"/>
      <c r="Z1558" s="60"/>
      <c r="AA1558" s="60"/>
      <c r="AB1558" s="60"/>
    </row>
    <row r="1559" spans="24:28" ht="12.75">
      <c r="X1559" s="60"/>
      <c r="Y1559" s="60"/>
      <c r="Z1559" s="60"/>
      <c r="AA1559" s="60"/>
      <c r="AB1559" s="60"/>
    </row>
    <row r="1560" spans="24:28" ht="12.75">
      <c r="X1560" s="60"/>
      <c r="Y1560" s="60"/>
      <c r="Z1560" s="60"/>
      <c r="AA1560" s="60"/>
      <c r="AB1560" s="60"/>
    </row>
    <row r="1561" spans="24:28" ht="12.75">
      <c r="X1561" s="60"/>
      <c r="Y1561" s="60"/>
      <c r="Z1561" s="60"/>
      <c r="AA1561" s="60"/>
      <c r="AB1561" s="60"/>
    </row>
    <row r="1562" spans="24:28" ht="12.75">
      <c r="X1562" s="60"/>
      <c r="Y1562" s="60"/>
      <c r="Z1562" s="60"/>
      <c r="AA1562" s="60"/>
      <c r="AB1562" s="60"/>
    </row>
    <row r="1563" spans="24:28" ht="12.75">
      <c r="X1563" s="60"/>
      <c r="Y1563" s="60"/>
      <c r="Z1563" s="60"/>
      <c r="AA1563" s="60"/>
      <c r="AB1563" s="60"/>
    </row>
    <row r="1564" spans="24:28" ht="12.75">
      <c r="X1564" s="60"/>
      <c r="Y1564" s="60"/>
      <c r="Z1564" s="60"/>
      <c r="AA1564" s="60"/>
      <c r="AB1564" s="60"/>
    </row>
    <row r="1565" spans="24:28" ht="12.75">
      <c r="X1565" s="60"/>
      <c r="Y1565" s="60"/>
      <c r="Z1565" s="60"/>
      <c r="AA1565" s="60"/>
      <c r="AB1565" s="60"/>
    </row>
    <row r="1566" spans="24:28" ht="12.75">
      <c r="X1566" s="60"/>
      <c r="Y1566" s="60"/>
      <c r="Z1566" s="60"/>
      <c r="AA1566" s="60"/>
      <c r="AB1566" s="60"/>
    </row>
    <row r="1567" spans="24:28" ht="12.75">
      <c r="X1567" s="60"/>
      <c r="Y1567" s="60"/>
      <c r="Z1567" s="60"/>
      <c r="AA1567" s="60"/>
      <c r="AB1567" s="60"/>
    </row>
    <row r="1568" spans="24:28" ht="12.75">
      <c r="X1568" s="60"/>
      <c r="Y1568" s="60"/>
      <c r="Z1568" s="60"/>
      <c r="AA1568" s="60"/>
      <c r="AB1568" s="60"/>
    </row>
    <row r="1569" spans="24:28" ht="12.75">
      <c r="X1569" s="60"/>
      <c r="Y1569" s="60"/>
      <c r="Z1569" s="60"/>
      <c r="AA1569" s="60"/>
      <c r="AB1569" s="60"/>
    </row>
    <row r="1570" spans="24:28" ht="12.75">
      <c r="X1570" s="60"/>
      <c r="Y1570" s="60"/>
      <c r="Z1570" s="60"/>
      <c r="AA1570" s="60"/>
      <c r="AB1570" s="60"/>
    </row>
    <row r="1571" spans="24:28" ht="12.75">
      <c r="X1571" s="60"/>
      <c r="Y1571" s="60"/>
      <c r="Z1571" s="60"/>
      <c r="AA1571" s="60"/>
      <c r="AB1571" s="60"/>
    </row>
    <row r="1572" spans="24:28" ht="12.75">
      <c r="X1572" s="60"/>
      <c r="Y1572" s="60"/>
      <c r="Z1572" s="60"/>
      <c r="AA1572" s="60"/>
      <c r="AB1572" s="60"/>
    </row>
    <row r="1573" spans="24:28" ht="12.75">
      <c r="X1573" s="60"/>
      <c r="Y1573" s="60"/>
      <c r="Z1573" s="60"/>
      <c r="AA1573" s="60"/>
      <c r="AB1573" s="60"/>
    </row>
    <row r="1574" spans="24:28" ht="12.75">
      <c r="X1574" s="60"/>
      <c r="Y1574" s="60"/>
      <c r="Z1574" s="60"/>
      <c r="AA1574" s="60"/>
      <c r="AB1574" s="60"/>
    </row>
    <row r="1575" spans="24:28" ht="12.75">
      <c r="X1575" s="60"/>
      <c r="Y1575" s="60"/>
      <c r="Z1575" s="60"/>
      <c r="AA1575" s="60"/>
      <c r="AB1575" s="60"/>
    </row>
    <row r="1576" spans="24:28" ht="12.75">
      <c r="X1576" s="60"/>
      <c r="Y1576" s="60"/>
      <c r="Z1576" s="60"/>
      <c r="AA1576" s="60"/>
      <c r="AB1576" s="60"/>
    </row>
    <row r="1577" spans="24:28" ht="12.75">
      <c r="X1577" s="60"/>
      <c r="Y1577" s="60"/>
      <c r="Z1577" s="60"/>
      <c r="AA1577" s="60"/>
      <c r="AB1577" s="60"/>
    </row>
    <row r="1578" spans="24:28" ht="12.75">
      <c r="X1578" s="60"/>
      <c r="Y1578" s="60"/>
      <c r="Z1578" s="60"/>
      <c r="AA1578" s="60"/>
      <c r="AB1578" s="60"/>
    </row>
    <row r="1579" spans="24:28" ht="12.75">
      <c r="X1579" s="60"/>
      <c r="Y1579" s="60"/>
      <c r="Z1579" s="60"/>
      <c r="AA1579" s="60"/>
      <c r="AB1579" s="60"/>
    </row>
    <row r="1580" spans="24:28" ht="12.75">
      <c r="X1580" s="60"/>
      <c r="Y1580" s="60"/>
      <c r="Z1580" s="60"/>
      <c r="AA1580" s="60"/>
      <c r="AB1580" s="60"/>
    </row>
    <row r="1581" spans="24:28" ht="12.75">
      <c r="X1581" s="60"/>
      <c r="Y1581" s="60"/>
      <c r="Z1581" s="60"/>
      <c r="AA1581" s="60"/>
      <c r="AB1581" s="60"/>
    </row>
    <row r="1582" spans="24:28" ht="12.75">
      <c r="X1582" s="60"/>
      <c r="Y1582" s="60"/>
      <c r="Z1582" s="60"/>
      <c r="AA1582" s="60"/>
      <c r="AB1582" s="60"/>
    </row>
    <row r="1583" spans="24:28" ht="12.75">
      <c r="X1583" s="60"/>
      <c r="Y1583" s="60"/>
      <c r="Z1583" s="60"/>
      <c r="AA1583" s="60"/>
      <c r="AB1583" s="60"/>
    </row>
    <row r="1584" spans="24:28" ht="12.75">
      <c r="X1584" s="60"/>
      <c r="Y1584" s="60"/>
      <c r="Z1584" s="60"/>
      <c r="AA1584" s="60"/>
      <c r="AB1584" s="60"/>
    </row>
    <row r="1585" spans="24:28" ht="12.75">
      <c r="X1585" s="60"/>
      <c r="Y1585" s="60"/>
      <c r="Z1585" s="60"/>
      <c r="AA1585" s="60"/>
      <c r="AB1585" s="60"/>
    </row>
    <row r="1586" spans="24:28" ht="12.75">
      <c r="X1586" s="60"/>
      <c r="Y1586" s="60"/>
      <c r="Z1586" s="60"/>
      <c r="AA1586" s="60"/>
      <c r="AB1586" s="60"/>
    </row>
    <row r="1587" spans="24:28" ht="12.75">
      <c r="X1587" s="60"/>
      <c r="Y1587" s="60"/>
      <c r="Z1587" s="60"/>
      <c r="AA1587" s="60"/>
      <c r="AB1587" s="60"/>
    </row>
    <row r="1588" spans="24:28" ht="12.75">
      <c r="X1588" s="60"/>
      <c r="Y1588" s="60"/>
      <c r="Z1588" s="60"/>
      <c r="AA1588" s="60"/>
      <c r="AB1588" s="60"/>
    </row>
    <row r="1589" spans="24:28" ht="12.75">
      <c r="X1589" s="60"/>
      <c r="Y1589" s="60"/>
      <c r="Z1589" s="60"/>
      <c r="AA1589" s="60"/>
      <c r="AB1589" s="60"/>
    </row>
    <row r="1590" spans="24:28" ht="12.75">
      <c r="X1590" s="60"/>
      <c r="Y1590" s="60"/>
      <c r="Z1590" s="60"/>
      <c r="AA1590" s="60"/>
      <c r="AB1590" s="60"/>
    </row>
    <row r="1591" spans="24:28" ht="12.75">
      <c r="X1591" s="60"/>
      <c r="Y1591" s="60"/>
      <c r="Z1591" s="60"/>
      <c r="AA1591" s="60"/>
      <c r="AB1591" s="60"/>
    </row>
    <row r="1592" spans="24:28" ht="12.75">
      <c r="X1592" s="60"/>
      <c r="Y1592" s="60"/>
      <c r="Z1592" s="60"/>
      <c r="AA1592" s="60"/>
      <c r="AB1592" s="60"/>
    </row>
    <row r="1593" spans="24:28" ht="12.75">
      <c r="X1593" s="60"/>
      <c r="Y1593" s="60"/>
      <c r="Z1593" s="60"/>
      <c r="AA1593" s="60"/>
      <c r="AB1593" s="60"/>
    </row>
    <row r="1594" spans="24:28" ht="12.75">
      <c r="X1594" s="60"/>
      <c r="Y1594" s="60"/>
      <c r="Z1594" s="60"/>
      <c r="AA1594" s="60"/>
      <c r="AB1594" s="60"/>
    </row>
    <row r="1595" spans="24:28" ht="12.75">
      <c r="X1595" s="60"/>
      <c r="Y1595" s="60"/>
      <c r="Z1595" s="60"/>
      <c r="AA1595" s="60"/>
      <c r="AB1595" s="60"/>
    </row>
    <row r="1596" spans="24:28" ht="12.75">
      <c r="X1596" s="60"/>
      <c r="Y1596" s="60"/>
      <c r="Z1596" s="60"/>
      <c r="AA1596" s="60"/>
      <c r="AB1596" s="60"/>
    </row>
    <row r="1597" spans="24:28" ht="12.75">
      <c r="X1597" s="60"/>
      <c r="Y1597" s="60"/>
      <c r="Z1597" s="60"/>
      <c r="AA1597" s="60"/>
      <c r="AB1597" s="60"/>
    </row>
    <row r="1598" spans="24:28" ht="12.75">
      <c r="X1598" s="60"/>
      <c r="Y1598" s="60"/>
      <c r="Z1598" s="60"/>
      <c r="AA1598" s="60"/>
      <c r="AB1598" s="60"/>
    </row>
    <row r="1599" spans="24:28" ht="12.75">
      <c r="X1599" s="60"/>
      <c r="Y1599" s="60"/>
      <c r="Z1599" s="60"/>
      <c r="AA1599" s="60"/>
      <c r="AB1599" s="60"/>
    </row>
    <row r="1600" spans="24:28" ht="12.75">
      <c r="X1600" s="60"/>
      <c r="Y1600" s="60"/>
      <c r="Z1600" s="60"/>
      <c r="AA1600" s="60"/>
      <c r="AB1600" s="60"/>
    </row>
    <row r="1601" spans="24:28" ht="12.75">
      <c r="X1601" s="60"/>
      <c r="Y1601" s="60"/>
      <c r="Z1601" s="60"/>
      <c r="AA1601" s="60"/>
      <c r="AB1601" s="60"/>
    </row>
    <row r="1602" spans="24:28" ht="12.75">
      <c r="X1602" s="60"/>
      <c r="Y1602" s="60"/>
      <c r="Z1602" s="60"/>
      <c r="AA1602" s="60"/>
      <c r="AB1602" s="60"/>
    </row>
    <row r="1603" spans="24:28" ht="12.75">
      <c r="X1603" s="60"/>
      <c r="Y1603" s="60"/>
      <c r="Z1603" s="60"/>
      <c r="AA1603" s="60"/>
      <c r="AB1603" s="60"/>
    </row>
    <row r="1604" spans="24:28" ht="12.75">
      <c r="X1604" s="60"/>
      <c r="Y1604" s="60"/>
      <c r="Z1604" s="60"/>
      <c r="AA1604" s="60"/>
      <c r="AB1604" s="60"/>
    </row>
    <row r="1605" spans="24:28" ht="12.75">
      <c r="X1605" s="60"/>
      <c r="Y1605" s="60"/>
      <c r="Z1605" s="60"/>
      <c r="AA1605" s="60"/>
      <c r="AB1605" s="60"/>
    </row>
    <row r="1606" spans="24:28" ht="12.75">
      <c r="X1606" s="60"/>
      <c r="Y1606" s="60"/>
      <c r="Z1606" s="60"/>
      <c r="AA1606" s="60"/>
      <c r="AB1606" s="60"/>
    </row>
    <row r="1607" spans="24:28" ht="12.75">
      <c r="X1607" s="60"/>
      <c r="Y1607" s="60"/>
      <c r="Z1607" s="60"/>
      <c r="AA1607" s="60"/>
      <c r="AB1607" s="60"/>
    </row>
    <row r="1608" spans="24:28" ht="12.75">
      <c r="X1608" s="60"/>
      <c r="Y1608" s="60"/>
      <c r="Z1608" s="60"/>
      <c r="AA1608" s="60"/>
      <c r="AB1608" s="60"/>
    </row>
    <row r="1609" spans="24:28" ht="12.75">
      <c r="X1609" s="60"/>
      <c r="Y1609" s="60"/>
      <c r="Z1609" s="60"/>
      <c r="AA1609" s="60"/>
      <c r="AB1609" s="60"/>
    </row>
    <row r="1610" spans="24:28" ht="12.75">
      <c r="X1610" s="60"/>
      <c r="Y1610" s="60"/>
      <c r="Z1610" s="60"/>
      <c r="AA1610" s="60"/>
      <c r="AB1610" s="60"/>
    </row>
    <row r="1611" spans="24:28" ht="12.75">
      <c r="X1611" s="60"/>
      <c r="Y1611" s="60"/>
      <c r="Z1611" s="60"/>
      <c r="AA1611" s="60"/>
      <c r="AB1611" s="60"/>
    </row>
    <row r="1612" spans="24:28" ht="12.75">
      <c r="X1612" s="60"/>
      <c r="Y1612" s="60"/>
      <c r="Z1612" s="60"/>
      <c r="AA1612" s="60"/>
      <c r="AB1612" s="60"/>
    </row>
    <row r="1613" spans="24:28" ht="12.75">
      <c r="X1613" s="60"/>
      <c r="Y1613" s="60"/>
      <c r="Z1613" s="60"/>
      <c r="AA1613" s="60"/>
      <c r="AB1613" s="60"/>
    </row>
    <row r="1614" spans="24:28" ht="12.75">
      <c r="X1614" s="60"/>
      <c r="Y1614" s="60"/>
      <c r="Z1614" s="60"/>
      <c r="AA1614" s="60"/>
      <c r="AB1614" s="60"/>
    </row>
    <row r="1615" spans="24:28" ht="12.75">
      <c r="X1615" s="60"/>
      <c r="Y1615" s="60"/>
      <c r="Z1615" s="60"/>
      <c r="AA1615" s="60"/>
      <c r="AB1615" s="60"/>
    </row>
    <row r="1616" spans="24:28" ht="12.75">
      <c r="X1616" s="60"/>
      <c r="Y1616" s="60"/>
      <c r="Z1616" s="60"/>
      <c r="AA1616" s="60"/>
      <c r="AB1616" s="60"/>
    </row>
    <row r="1617" spans="24:28" ht="12.75">
      <c r="X1617" s="60"/>
      <c r="Y1617" s="60"/>
      <c r="Z1617" s="60"/>
      <c r="AA1617" s="60"/>
      <c r="AB1617" s="60"/>
    </row>
    <row r="1618" spans="24:28" ht="12.75">
      <c r="X1618" s="60"/>
      <c r="Y1618" s="60"/>
      <c r="Z1618" s="60"/>
      <c r="AA1618" s="60"/>
      <c r="AB1618" s="60"/>
    </row>
    <row r="1619" spans="24:28" ht="12.75">
      <c r="X1619" s="60"/>
      <c r="Y1619" s="60"/>
      <c r="Z1619" s="60"/>
      <c r="AA1619" s="60"/>
      <c r="AB1619" s="60"/>
    </row>
    <row r="1620" spans="24:28" ht="12.75">
      <c r="X1620" s="60"/>
      <c r="Y1620" s="60"/>
      <c r="Z1620" s="60"/>
      <c r="AA1620" s="60"/>
      <c r="AB1620" s="60"/>
    </row>
    <row r="1621" spans="24:28" ht="12.75">
      <c r="X1621" s="60"/>
      <c r="Y1621" s="60"/>
      <c r="Z1621" s="60"/>
      <c r="AA1621" s="60"/>
      <c r="AB1621" s="60"/>
    </row>
    <row r="1622" spans="24:28" ht="12.75">
      <c r="X1622" s="60"/>
      <c r="Y1622" s="60"/>
      <c r="Z1622" s="60"/>
      <c r="AA1622" s="60"/>
      <c r="AB1622" s="60"/>
    </row>
    <row r="1623" spans="24:28" ht="12.75">
      <c r="X1623" s="60"/>
      <c r="Y1623" s="60"/>
      <c r="Z1623" s="60"/>
      <c r="AA1623" s="60"/>
      <c r="AB1623" s="60"/>
    </row>
    <row r="1624" spans="24:28" ht="12.75">
      <c r="X1624" s="60"/>
      <c r="Y1624" s="60"/>
      <c r="Z1624" s="60"/>
      <c r="AA1624" s="60"/>
      <c r="AB1624" s="60"/>
    </row>
    <row r="1625" spans="24:28" ht="12.75">
      <c r="X1625" s="60"/>
      <c r="Y1625" s="60"/>
      <c r="Z1625" s="60"/>
      <c r="AA1625" s="60"/>
      <c r="AB1625" s="60"/>
    </row>
    <row r="1626" spans="24:28" ht="12.75">
      <c r="X1626" s="60"/>
      <c r="Y1626" s="60"/>
      <c r="Z1626" s="60"/>
      <c r="AA1626" s="60"/>
      <c r="AB1626" s="60"/>
    </row>
    <row r="1627" spans="24:28" ht="12.75">
      <c r="X1627" s="60"/>
      <c r="Y1627" s="60"/>
      <c r="Z1627" s="60"/>
      <c r="AA1627" s="60"/>
      <c r="AB1627" s="60"/>
    </row>
    <row r="1628" spans="24:28" ht="12.75">
      <c r="X1628" s="60"/>
      <c r="Y1628" s="60"/>
      <c r="Z1628" s="60"/>
      <c r="AA1628" s="60"/>
      <c r="AB1628" s="60"/>
    </row>
    <row r="1629" spans="24:28" ht="12.75">
      <c r="X1629" s="60"/>
      <c r="Y1629" s="60"/>
      <c r="Z1629" s="60"/>
      <c r="AA1629" s="60"/>
      <c r="AB1629" s="60"/>
    </row>
    <row r="1630" spans="24:28" ht="12.75">
      <c r="X1630" s="60"/>
      <c r="Y1630" s="60"/>
      <c r="Z1630" s="60"/>
      <c r="AA1630" s="60"/>
      <c r="AB1630" s="60"/>
    </row>
    <row r="1631" spans="24:28" ht="12.75">
      <c r="X1631" s="60"/>
      <c r="Y1631" s="60"/>
      <c r="Z1631" s="60"/>
      <c r="AA1631" s="60"/>
      <c r="AB1631" s="60"/>
    </row>
    <row r="1632" spans="24:28" ht="12.75">
      <c r="X1632" s="60"/>
      <c r="Y1632" s="60"/>
      <c r="Z1632" s="60"/>
      <c r="AA1632" s="60"/>
      <c r="AB1632" s="60"/>
    </row>
    <row r="1633" spans="24:28" ht="12.75">
      <c r="X1633" s="60"/>
      <c r="Y1633" s="60"/>
      <c r="Z1633" s="60"/>
      <c r="AA1633" s="60"/>
      <c r="AB1633" s="60"/>
    </row>
    <row r="1634" spans="24:28" ht="12.75">
      <c r="X1634" s="60"/>
      <c r="Y1634" s="60"/>
      <c r="Z1634" s="60"/>
      <c r="AA1634" s="60"/>
      <c r="AB1634" s="60"/>
    </row>
    <row r="1635" spans="24:28" ht="12.75">
      <c r="X1635" s="60"/>
      <c r="Y1635" s="60"/>
      <c r="Z1635" s="60"/>
      <c r="AA1635" s="60"/>
      <c r="AB1635" s="60"/>
    </row>
    <row r="1636" spans="24:28" ht="12.75">
      <c r="X1636" s="60"/>
      <c r="Y1636" s="60"/>
      <c r="Z1636" s="60"/>
      <c r="AA1636" s="60"/>
      <c r="AB1636" s="60"/>
    </row>
    <row r="1637" spans="24:28" ht="12.75">
      <c r="X1637" s="60"/>
      <c r="Y1637" s="60"/>
      <c r="Z1637" s="60"/>
      <c r="AA1637" s="60"/>
      <c r="AB1637" s="60"/>
    </row>
    <row r="1638" spans="24:28" ht="12.75">
      <c r="X1638" s="60"/>
      <c r="Y1638" s="60"/>
      <c r="Z1638" s="60"/>
      <c r="AA1638" s="60"/>
      <c r="AB1638" s="60"/>
    </row>
    <row r="1639" spans="24:28" ht="12.75">
      <c r="X1639" s="60"/>
      <c r="Y1639" s="60"/>
      <c r="Z1639" s="60"/>
      <c r="AA1639" s="60"/>
      <c r="AB1639" s="60"/>
    </row>
    <row r="1640" spans="24:28" ht="12.75">
      <c r="X1640" s="60"/>
      <c r="Y1640" s="60"/>
      <c r="Z1640" s="60"/>
      <c r="AA1640" s="60"/>
      <c r="AB1640" s="60"/>
    </row>
    <row r="1641" spans="24:28" ht="12.75">
      <c r="X1641" s="60"/>
      <c r="Y1641" s="60"/>
      <c r="Z1641" s="60"/>
      <c r="AA1641" s="60"/>
      <c r="AB1641" s="60"/>
    </row>
    <row r="1642" spans="24:28" ht="12.75">
      <c r="X1642" s="60"/>
      <c r="Y1642" s="60"/>
      <c r="Z1642" s="60"/>
      <c r="AA1642" s="60"/>
      <c r="AB1642" s="60"/>
    </row>
    <row r="1643" spans="24:28" ht="12.75">
      <c r="X1643" s="60"/>
      <c r="Y1643" s="60"/>
      <c r="Z1643" s="60"/>
      <c r="AA1643" s="60"/>
      <c r="AB1643" s="60"/>
    </row>
    <row r="1644" spans="24:28" ht="12.75">
      <c r="X1644" s="60"/>
      <c r="Y1644" s="60"/>
      <c r="Z1644" s="60"/>
      <c r="AA1644" s="60"/>
      <c r="AB1644" s="60"/>
    </row>
    <row r="1645" spans="24:28" ht="12.75">
      <c r="X1645" s="60"/>
      <c r="Y1645" s="60"/>
      <c r="Z1645" s="60"/>
      <c r="AA1645" s="60"/>
      <c r="AB1645" s="60"/>
    </row>
    <row r="1646" spans="24:28" ht="12.75">
      <c r="X1646" s="60"/>
      <c r="Y1646" s="60"/>
      <c r="Z1646" s="60"/>
      <c r="AA1646" s="60"/>
      <c r="AB1646" s="60"/>
    </row>
    <row r="1647" spans="24:28" ht="12.75">
      <c r="X1647" s="60"/>
      <c r="Y1647" s="60"/>
      <c r="Z1647" s="60"/>
      <c r="AA1647" s="60"/>
      <c r="AB1647" s="60"/>
    </row>
    <row r="1648" spans="24:28" ht="12.75">
      <c r="X1648" s="60"/>
      <c r="Y1648" s="60"/>
      <c r="Z1648" s="60"/>
      <c r="AA1648" s="60"/>
      <c r="AB1648" s="60"/>
    </row>
    <row r="1649" spans="24:28" ht="12.75">
      <c r="X1649" s="60"/>
      <c r="Y1649" s="60"/>
      <c r="Z1649" s="60"/>
      <c r="AA1649" s="60"/>
      <c r="AB1649" s="60"/>
    </row>
    <row r="1650" spans="24:28" ht="12.75">
      <c r="X1650" s="60"/>
      <c r="Y1650" s="60"/>
      <c r="Z1650" s="60"/>
      <c r="AA1650" s="60"/>
      <c r="AB1650" s="60"/>
    </row>
    <row r="1651" spans="24:28" ht="12.75">
      <c r="X1651" s="60"/>
      <c r="Y1651" s="60"/>
      <c r="Z1651" s="60"/>
      <c r="AA1651" s="60"/>
      <c r="AB1651" s="60"/>
    </row>
    <row r="1652" spans="24:28" ht="12.75">
      <c r="X1652" s="60"/>
      <c r="Y1652" s="60"/>
      <c r="Z1652" s="60"/>
      <c r="AA1652" s="60"/>
      <c r="AB1652" s="60"/>
    </row>
    <row r="1653" spans="24:28" ht="12.75">
      <c r="X1653" s="60"/>
      <c r="Y1653" s="60"/>
      <c r="Z1653" s="60"/>
      <c r="AA1653" s="60"/>
      <c r="AB1653" s="60"/>
    </row>
    <row r="1654" spans="24:28" ht="12.75">
      <c r="X1654" s="60"/>
      <c r="Y1654" s="60"/>
      <c r="Z1654" s="60"/>
      <c r="AA1654" s="60"/>
      <c r="AB1654" s="60"/>
    </row>
    <row r="1655" spans="24:28" ht="12.75">
      <c r="X1655" s="60"/>
      <c r="Y1655" s="60"/>
      <c r="Z1655" s="60"/>
      <c r="AA1655" s="60"/>
      <c r="AB1655" s="60"/>
    </row>
    <row r="1656" spans="24:28" ht="12.75">
      <c r="X1656" s="60"/>
      <c r="Y1656" s="60"/>
      <c r="Z1656" s="60"/>
      <c r="AA1656" s="60"/>
      <c r="AB1656" s="60"/>
    </row>
    <row r="1657" spans="24:28" ht="12.75">
      <c r="X1657" s="60"/>
      <c r="Y1657" s="60"/>
      <c r="Z1657" s="60"/>
      <c r="AA1657" s="60"/>
      <c r="AB1657" s="60"/>
    </row>
    <row r="1658" spans="24:28" ht="12.75">
      <c r="X1658" s="60"/>
      <c r="Y1658" s="60"/>
      <c r="Z1658" s="60"/>
      <c r="AA1658" s="60"/>
      <c r="AB1658" s="60"/>
    </row>
    <row r="1659" spans="24:28" ht="12.75">
      <c r="X1659" s="60"/>
      <c r="Y1659" s="60"/>
      <c r="Z1659" s="60"/>
      <c r="AA1659" s="60"/>
      <c r="AB1659" s="60"/>
    </row>
    <row r="1660" spans="24:28" ht="12.75">
      <c r="X1660" s="60"/>
      <c r="Y1660" s="60"/>
      <c r="Z1660" s="60"/>
      <c r="AA1660" s="60"/>
      <c r="AB1660" s="60"/>
    </row>
    <row r="1661" spans="24:28" ht="12.75">
      <c r="X1661" s="60"/>
      <c r="Y1661" s="60"/>
      <c r="Z1661" s="60"/>
      <c r="AA1661" s="60"/>
      <c r="AB1661" s="60"/>
    </row>
    <row r="1662" spans="24:28" ht="12.75">
      <c r="X1662" s="60"/>
      <c r="Y1662" s="60"/>
      <c r="Z1662" s="60"/>
      <c r="AA1662" s="60"/>
      <c r="AB1662" s="60"/>
    </row>
    <row r="1663" spans="24:28" ht="12.75">
      <c r="X1663" s="60"/>
      <c r="Y1663" s="60"/>
      <c r="Z1663" s="60"/>
      <c r="AA1663" s="60"/>
      <c r="AB1663" s="60"/>
    </row>
    <row r="1664" spans="24:28" ht="12.75">
      <c r="X1664" s="60"/>
      <c r="Y1664" s="60"/>
      <c r="Z1664" s="60"/>
      <c r="AA1664" s="60"/>
      <c r="AB1664" s="60"/>
    </row>
    <row r="1665" spans="24:28" ht="12.75">
      <c r="X1665" s="60"/>
      <c r="Y1665" s="60"/>
      <c r="Z1665" s="60"/>
      <c r="AA1665" s="60"/>
      <c r="AB1665" s="60"/>
    </row>
    <row r="1666" spans="24:28" ht="12.75">
      <c r="X1666" s="60"/>
      <c r="Y1666" s="60"/>
      <c r="Z1666" s="60"/>
      <c r="AA1666" s="60"/>
      <c r="AB1666" s="60"/>
    </row>
    <row r="1667" spans="24:28" ht="12.75">
      <c r="X1667" s="60"/>
      <c r="Y1667" s="60"/>
      <c r="Z1667" s="60"/>
      <c r="AA1667" s="60"/>
      <c r="AB1667" s="60"/>
    </row>
    <row r="1668" spans="24:28" ht="12.75">
      <c r="X1668" s="60"/>
      <c r="Y1668" s="60"/>
      <c r="Z1668" s="60"/>
      <c r="AA1668" s="60"/>
      <c r="AB1668" s="60"/>
    </row>
    <row r="1669" spans="24:28" ht="12.75">
      <c r="X1669" s="60"/>
      <c r="Y1669" s="60"/>
      <c r="Z1669" s="60"/>
      <c r="AA1669" s="60"/>
      <c r="AB1669" s="60"/>
    </row>
    <row r="1670" spans="24:28" ht="12.75">
      <c r="X1670" s="60"/>
      <c r="Y1670" s="60"/>
      <c r="Z1670" s="60"/>
      <c r="AA1670" s="60"/>
      <c r="AB1670" s="60"/>
    </row>
    <row r="1671" spans="24:28" ht="12.75">
      <c r="X1671" s="60"/>
      <c r="Y1671" s="60"/>
      <c r="Z1671" s="60"/>
      <c r="AA1671" s="60"/>
      <c r="AB1671" s="60"/>
    </row>
    <row r="1672" spans="24:28" ht="12.75">
      <c r="X1672" s="60"/>
      <c r="Y1672" s="60"/>
      <c r="Z1672" s="60"/>
      <c r="AA1672" s="60"/>
      <c r="AB1672" s="60"/>
    </row>
    <row r="1673" spans="24:28" ht="12.75">
      <c r="X1673" s="60"/>
      <c r="Y1673" s="60"/>
      <c r="Z1673" s="60"/>
      <c r="AA1673" s="60"/>
      <c r="AB1673" s="60"/>
    </row>
    <row r="1674" spans="24:28" ht="12.75">
      <c r="X1674" s="60"/>
      <c r="Y1674" s="60"/>
      <c r="Z1674" s="60"/>
      <c r="AA1674" s="60"/>
      <c r="AB1674" s="60"/>
    </row>
    <row r="1675" spans="24:28" ht="12.75">
      <c r="X1675" s="60"/>
      <c r="Y1675" s="60"/>
      <c r="Z1675" s="60"/>
      <c r="AA1675" s="60"/>
      <c r="AB1675" s="60"/>
    </row>
    <row r="1676" spans="24:28" ht="12.75">
      <c r="X1676" s="60"/>
      <c r="Y1676" s="60"/>
      <c r="Z1676" s="60"/>
      <c r="AA1676" s="60"/>
      <c r="AB1676" s="60"/>
    </row>
    <row r="1677" spans="24:28" ht="12.75">
      <c r="X1677" s="60"/>
      <c r="Y1677" s="60"/>
      <c r="Z1677" s="60"/>
      <c r="AA1677" s="60"/>
      <c r="AB1677" s="60"/>
    </row>
    <row r="1678" spans="24:28" ht="12.75">
      <c r="X1678" s="60"/>
      <c r="Y1678" s="60"/>
      <c r="Z1678" s="60"/>
      <c r="AA1678" s="60"/>
      <c r="AB1678" s="60"/>
    </row>
    <row r="1679" spans="24:28" ht="12.75">
      <c r="X1679" s="60"/>
      <c r="Y1679" s="60"/>
      <c r="Z1679" s="60"/>
      <c r="AA1679" s="60"/>
      <c r="AB1679" s="60"/>
    </row>
    <row r="1680" spans="24:28" ht="12.75">
      <c r="X1680" s="60"/>
      <c r="Y1680" s="60"/>
      <c r="Z1680" s="60"/>
      <c r="AA1680" s="60"/>
      <c r="AB1680" s="60"/>
    </row>
    <row r="1681" spans="24:28" ht="12.75">
      <c r="X1681" s="60"/>
      <c r="Y1681" s="60"/>
      <c r="Z1681" s="60"/>
      <c r="AA1681" s="60"/>
      <c r="AB1681" s="60"/>
    </row>
    <row r="1682" spans="24:28" ht="12.75">
      <c r="X1682" s="60"/>
      <c r="Y1682" s="60"/>
      <c r="Z1682" s="60"/>
      <c r="AA1682" s="60"/>
      <c r="AB1682" s="60"/>
    </row>
    <row r="1683" spans="24:28" ht="12.75">
      <c r="X1683" s="60"/>
      <c r="Y1683" s="60"/>
      <c r="Z1683" s="60"/>
      <c r="AA1683" s="60"/>
      <c r="AB1683" s="60"/>
    </row>
    <row r="1684" spans="24:28" ht="12.75">
      <c r="X1684" s="60"/>
      <c r="Y1684" s="60"/>
      <c r="Z1684" s="60"/>
      <c r="AA1684" s="60"/>
      <c r="AB1684" s="60"/>
    </row>
    <row r="1685" spans="24:28" ht="12.75">
      <c r="X1685" s="60"/>
      <c r="Y1685" s="60"/>
      <c r="Z1685" s="60"/>
      <c r="AA1685" s="60"/>
      <c r="AB1685" s="60"/>
    </row>
    <row r="1686" spans="24:28" ht="12.75">
      <c r="X1686" s="60"/>
      <c r="Y1686" s="60"/>
      <c r="Z1686" s="60"/>
      <c r="AA1686" s="60"/>
      <c r="AB1686" s="60"/>
    </row>
    <row r="1687" spans="24:28" ht="12.75">
      <c r="X1687" s="60"/>
      <c r="Y1687" s="60"/>
      <c r="Z1687" s="60"/>
      <c r="AA1687" s="60"/>
      <c r="AB1687" s="60"/>
    </row>
    <row r="1688" spans="24:28" ht="12.75">
      <c r="X1688" s="60"/>
      <c r="Y1688" s="60"/>
      <c r="Z1688" s="60"/>
      <c r="AA1688" s="60"/>
      <c r="AB1688" s="60"/>
    </row>
    <row r="1689" spans="24:28" ht="12.75">
      <c r="X1689" s="60"/>
      <c r="Y1689" s="60"/>
      <c r="Z1689" s="60"/>
      <c r="AA1689" s="60"/>
      <c r="AB1689" s="60"/>
    </row>
    <row r="1690" spans="24:28" ht="12.75">
      <c r="X1690" s="60"/>
      <c r="Y1690" s="60"/>
      <c r="Z1690" s="60"/>
      <c r="AA1690" s="60"/>
      <c r="AB1690" s="60"/>
    </row>
    <row r="1691" spans="24:28" ht="12.75">
      <c r="X1691" s="60"/>
      <c r="Y1691" s="60"/>
      <c r="Z1691" s="60"/>
      <c r="AA1691" s="60"/>
      <c r="AB1691" s="60"/>
    </row>
    <row r="1692" spans="24:28" ht="12.75">
      <c r="X1692" s="60"/>
      <c r="Y1692" s="60"/>
      <c r="Z1692" s="60"/>
      <c r="AA1692" s="60"/>
      <c r="AB1692" s="60"/>
    </row>
    <row r="1693" spans="24:28" ht="12.75">
      <c r="X1693" s="60"/>
      <c r="Y1693" s="60"/>
      <c r="Z1693" s="60"/>
      <c r="AA1693" s="60"/>
      <c r="AB1693" s="60"/>
    </row>
    <row r="1694" spans="24:28" ht="12.75">
      <c r="X1694" s="60"/>
      <c r="Y1694" s="60"/>
      <c r="Z1694" s="60"/>
      <c r="AA1694" s="60"/>
      <c r="AB1694" s="60"/>
    </row>
    <row r="1695" spans="24:28" ht="12.75">
      <c r="X1695" s="60"/>
      <c r="Y1695" s="60"/>
      <c r="Z1695" s="60"/>
      <c r="AA1695" s="60"/>
      <c r="AB1695" s="60"/>
    </row>
    <row r="1696" spans="24:28" ht="12.75">
      <c r="X1696" s="60"/>
      <c r="Y1696" s="60"/>
      <c r="Z1696" s="60"/>
      <c r="AA1696" s="60"/>
      <c r="AB1696" s="60"/>
    </row>
    <row r="1697" spans="24:28" ht="12.75">
      <c r="X1697" s="60"/>
      <c r="Y1697" s="60"/>
      <c r="Z1697" s="60"/>
      <c r="AA1697" s="60"/>
      <c r="AB1697" s="60"/>
    </row>
    <row r="1698" spans="24:28" ht="12.75">
      <c r="X1698" s="60"/>
      <c r="Y1698" s="60"/>
      <c r="Z1698" s="60"/>
      <c r="AA1698" s="60"/>
      <c r="AB1698" s="60"/>
    </row>
    <row r="1699" spans="24:28" ht="12.75">
      <c r="X1699" s="60"/>
      <c r="Y1699" s="60"/>
      <c r="Z1699" s="60"/>
      <c r="AA1699" s="60"/>
      <c r="AB1699" s="60"/>
    </row>
    <row r="1700" spans="24:28" ht="12.75">
      <c r="X1700" s="60"/>
      <c r="Y1700" s="60"/>
      <c r="Z1700" s="60"/>
      <c r="AA1700" s="60"/>
      <c r="AB1700" s="60"/>
    </row>
    <row r="1701" spans="24:28" ht="12.75">
      <c r="X1701" s="60"/>
      <c r="Y1701" s="60"/>
      <c r="Z1701" s="60"/>
      <c r="AA1701" s="60"/>
      <c r="AB1701" s="60"/>
    </row>
    <row r="1702" spans="24:28" ht="12.75">
      <c r="X1702" s="60"/>
      <c r="Y1702" s="60"/>
      <c r="Z1702" s="60"/>
      <c r="AA1702" s="60"/>
      <c r="AB1702" s="60"/>
    </row>
    <row r="1703" spans="24:28" ht="12.75">
      <c r="X1703" s="60"/>
      <c r="Y1703" s="60"/>
      <c r="Z1703" s="60"/>
      <c r="AA1703" s="60"/>
      <c r="AB1703" s="60"/>
    </row>
    <row r="1704" spans="24:28" ht="12.75">
      <c r="X1704" s="60"/>
      <c r="Y1704" s="60"/>
      <c r="Z1704" s="60"/>
      <c r="AA1704" s="60"/>
      <c r="AB1704" s="60"/>
    </row>
    <row r="1705" spans="24:28" ht="12.75">
      <c r="X1705" s="60"/>
      <c r="Y1705" s="60"/>
      <c r="Z1705" s="60"/>
      <c r="AA1705" s="60"/>
      <c r="AB1705" s="60"/>
    </row>
    <row r="1706" spans="24:28" ht="12.75">
      <c r="X1706" s="60"/>
      <c r="Y1706" s="60"/>
      <c r="Z1706" s="60"/>
      <c r="AA1706" s="60"/>
      <c r="AB1706" s="60"/>
    </row>
    <row r="1707" spans="24:28" ht="12.75">
      <c r="X1707" s="60"/>
      <c r="Y1707" s="60"/>
      <c r="Z1707" s="60"/>
      <c r="AA1707" s="60"/>
      <c r="AB1707" s="60"/>
    </row>
    <row r="1708" spans="24:28" ht="12.75">
      <c r="X1708" s="60"/>
      <c r="Y1708" s="60"/>
      <c r="Z1708" s="60"/>
      <c r="AA1708" s="60"/>
      <c r="AB1708" s="60"/>
    </row>
    <row r="1709" spans="24:28" ht="12.75">
      <c r="X1709" s="60"/>
      <c r="Y1709" s="60"/>
      <c r="Z1709" s="60"/>
      <c r="AA1709" s="60"/>
      <c r="AB1709" s="60"/>
    </row>
    <row r="1710" spans="24:28" ht="12.75">
      <c r="X1710" s="60"/>
      <c r="Y1710" s="60"/>
      <c r="Z1710" s="60"/>
      <c r="AA1710" s="60"/>
      <c r="AB1710" s="60"/>
    </row>
    <row r="1711" spans="24:28" ht="12.75">
      <c r="X1711" s="60"/>
      <c r="Y1711" s="60"/>
      <c r="Z1711" s="60"/>
      <c r="AA1711" s="60"/>
      <c r="AB1711" s="60"/>
    </row>
    <row r="1712" spans="24:28" ht="12.75">
      <c r="X1712" s="60"/>
      <c r="Y1712" s="60"/>
      <c r="Z1712" s="60"/>
      <c r="AA1712" s="60"/>
      <c r="AB1712" s="60"/>
    </row>
    <row r="1713" spans="24:28" ht="12.75">
      <c r="X1713" s="60"/>
      <c r="Y1713" s="60"/>
      <c r="Z1713" s="60"/>
      <c r="AA1713" s="60"/>
      <c r="AB1713" s="60"/>
    </row>
    <row r="1714" spans="24:28" ht="12.75">
      <c r="X1714" s="60"/>
      <c r="Y1714" s="60"/>
      <c r="Z1714" s="60"/>
      <c r="AA1714" s="60"/>
      <c r="AB1714" s="60"/>
    </row>
    <row r="1715" spans="24:28" ht="12.75">
      <c r="X1715" s="60"/>
      <c r="Y1715" s="60"/>
      <c r="Z1715" s="60"/>
      <c r="AA1715" s="60"/>
      <c r="AB1715" s="60"/>
    </row>
    <row r="1716" spans="24:28" ht="12.75">
      <c r="X1716" s="60"/>
      <c r="Y1716" s="60"/>
      <c r="Z1716" s="60"/>
      <c r="AA1716" s="60"/>
      <c r="AB1716" s="60"/>
    </row>
    <row r="1717" spans="24:28" ht="12.75">
      <c r="X1717" s="60"/>
      <c r="Y1717" s="60"/>
      <c r="Z1717" s="60"/>
      <c r="AA1717" s="60"/>
      <c r="AB1717" s="60"/>
    </row>
    <row r="1718" spans="24:28" ht="12.75">
      <c r="X1718" s="60"/>
      <c r="Y1718" s="60"/>
      <c r="Z1718" s="60"/>
      <c r="AA1718" s="60"/>
      <c r="AB1718" s="60"/>
    </row>
    <row r="1719" spans="24:28" ht="12.75">
      <c r="X1719" s="60"/>
      <c r="Y1719" s="60"/>
      <c r="Z1719" s="60"/>
      <c r="AA1719" s="60"/>
      <c r="AB1719" s="60"/>
    </row>
    <row r="1720" spans="24:28" ht="12.75">
      <c r="X1720" s="60"/>
      <c r="Y1720" s="60"/>
      <c r="Z1720" s="60"/>
      <c r="AA1720" s="60"/>
      <c r="AB1720" s="60"/>
    </row>
    <row r="1721" spans="24:28" ht="12.75">
      <c r="X1721" s="60"/>
      <c r="Y1721" s="60"/>
      <c r="Z1721" s="60"/>
      <c r="AA1721" s="60"/>
      <c r="AB1721" s="60"/>
    </row>
    <row r="1722" spans="24:28" ht="12.75">
      <c r="X1722" s="60"/>
      <c r="Y1722" s="60"/>
      <c r="Z1722" s="60"/>
      <c r="AA1722" s="60"/>
      <c r="AB1722" s="60"/>
    </row>
    <row r="1723" spans="24:28" ht="12.75">
      <c r="X1723" s="60"/>
      <c r="Y1723" s="60"/>
      <c r="Z1723" s="60"/>
      <c r="AA1723" s="60"/>
      <c r="AB1723" s="60"/>
    </row>
    <row r="1724" spans="24:28" ht="12.75">
      <c r="X1724" s="60"/>
      <c r="Y1724" s="60"/>
      <c r="Z1724" s="60"/>
      <c r="AA1724" s="60"/>
      <c r="AB1724" s="60"/>
    </row>
    <row r="1725" spans="24:28" ht="12.75">
      <c r="X1725" s="60"/>
      <c r="Y1725" s="60"/>
      <c r="Z1725" s="60"/>
      <c r="AA1725" s="60"/>
      <c r="AB1725" s="60"/>
    </row>
    <row r="1726" spans="24:28" ht="12.75">
      <c r="X1726" s="60"/>
      <c r="Y1726" s="60"/>
      <c r="Z1726" s="60"/>
      <c r="AA1726" s="60"/>
      <c r="AB1726" s="60"/>
    </row>
    <row r="1727" spans="24:28" ht="12.75">
      <c r="X1727" s="60"/>
      <c r="Y1727" s="60"/>
      <c r="Z1727" s="60"/>
      <c r="AA1727" s="60"/>
      <c r="AB1727" s="60"/>
    </row>
    <row r="1728" spans="24:28" ht="12.75">
      <c r="X1728" s="60"/>
      <c r="Y1728" s="60"/>
      <c r="Z1728" s="60"/>
      <c r="AA1728" s="60"/>
      <c r="AB1728" s="60"/>
    </row>
    <row r="1729" spans="24:28" ht="12.75">
      <c r="X1729" s="60"/>
      <c r="Y1729" s="60"/>
      <c r="Z1729" s="60"/>
      <c r="AA1729" s="60"/>
      <c r="AB1729" s="60"/>
    </row>
    <row r="1730" spans="24:28" ht="12.75">
      <c r="X1730" s="60"/>
      <c r="Y1730" s="60"/>
      <c r="Z1730" s="60"/>
      <c r="AA1730" s="60"/>
      <c r="AB1730" s="60"/>
    </row>
    <row r="1731" spans="24:28" ht="12.75">
      <c r="X1731" s="60"/>
      <c r="Y1731" s="60"/>
      <c r="Z1731" s="60"/>
      <c r="AA1731" s="60"/>
      <c r="AB1731" s="60"/>
    </row>
    <row r="1732" spans="24:28" ht="12.75">
      <c r="X1732" s="60"/>
      <c r="Y1732" s="60"/>
      <c r="Z1732" s="60"/>
      <c r="AA1732" s="60"/>
      <c r="AB1732" s="60"/>
    </row>
    <row r="1733" spans="24:28" ht="12.75">
      <c r="X1733" s="60"/>
      <c r="Y1733" s="60"/>
      <c r="Z1733" s="60"/>
      <c r="AA1733" s="60"/>
      <c r="AB1733" s="60"/>
    </row>
    <row r="1734" spans="24:28" ht="12.75">
      <c r="X1734" s="60"/>
      <c r="Y1734" s="60"/>
      <c r="Z1734" s="60"/>
      <c r="AA1734" s="60"/>
      <c r="AB1734" s="60"/>
    </row>
    <row r="1735" spans="24:28" ht="12.75">
      <c r="X1735" s="60"/>
      <c r="Y1735" s="60"/>
      <c r="Z1735" s="60"/>
      <c r="AA1735" s="60"/>
      <c r="AB1735" s="60"/>
    </row>
    <row r="1736" spans="24:28" ht="12.75">
      <c r="X1736" s="60"/>
      <c r="Y1736" s="60"/>
      <c r="Z1736" s="60"/>
      <c r="AA1736" s="60"/>
      <c r="AB1736" s="60"/>
    </row>
    <row r="1737" spans="24:28" ht="12.75">
      <c r="X1737" s="60"/>
      <c r="Y1737" s="60"/>
      <c r="Z1737" s="60"/>
      <c r="AA1737" s="60"/>
      <c r="AB1737" s="60"/>
    </row>
    <row r="1738" spans="24:28" ht="12.75">
      <c r="X1738" s="60"/>
      <c r="Y1738" s="60"/>
      <c r="Z1738" s="60"/>
      <c r="AA1738" s="60"/>
      <c r="AB1738" s="60"/>
    </row>
    <row r="1739" spans="24:28" ht="12.75">
      <c r="X1739" s="60"/>
      <c r="Y1739" s="60"/>
      <c r="Z1739" s="60"/>
      <c r="AA1739" s="60"/>
      <c r="AB1739" s="60"/>
    </row>
    <row r="1740" spans="24:28" ht="12.75">
      <c r="X1740" s="60"/>
      <c r="Y1740" s="60"/>
      <c r="Z1740" s="60"/>
      <c r="AA1740" s="60"/>
      <c r="AB1740" s="60"/>
    </row>
    <row r="1741" spans="24:28" ht="12.75">
      <c r="X1741" s="60"/>
      <c r="Y1741" s="60"/>
      <c r="Z1741" s="60"/>
      <c r="AA1741" s="60"/>
      <c r="AB1741" s="60"/>
    </row>
    <row r="1742" spans="24:28" ht="12.75">
      <c r="X1742" s="60"/>
      <c r="Y1742" s="60"/>
      <c r="Z1742" s="60"/>
      <c r="AA1742" s="60"/>
      <c r="AB1742" s="60"/>
    </row>
    <row r="1743" spans="24:28" ht="12.75">
      <c r="X1743" s="60"/>
      <c r="Y1743" s="60"/>
      <c r="Z1743" s="60"/>
      <c r="AA1743" s="60"/>
      <c r="AB1743" s="60"/>
    </row>
    <row r="1744" spans="24:28" ht="12.75">
      <c r="X1744" s="60"/>
      <c r="Y1744" s="60"/>
      <c r="Z1744" s="60"/>
      <c r="AA1744" s="60"/>
      <c r="AB1744" s="60"/>
    </row>
    <row r="1745" spans="24:28" ht="12.75">
      <c r="X1745" s="60"/>
      <c r="Y1745" s="60"/>
      <c r="Z1745" s="60"/>
      <c r="AA1745" s="60"/>
      <c r="AB1745" s="60"/>
    </row>
    <row r="1746" spans="24:28" ht="12.75">
      <c r="X1746" s="60"/>
      <c r="Y1746" s="60"/>
      <c r="Z1746" s="60"/>
      <c r="AA1746" s="60"/>
      <c r="AB1746" s="60"/>
    </row>
    <row r="1747" spans="24:28" ht="12.75">
      <c r="X1747" s="60"/>
      <c r="Y1747" s="60"/>
      <c r="Z1747" s="60"/>
      <c r="AA1747" s="60"/>
      <c r="AB1747" s="60"/>
    </row>
    <row r="1748" spans="24:28" ht="12.75">
      <c r="X1748" s="60"/>
      <c r="Y1748" s="60"/>
      <c r="Z1748" s="60"/>
      <c r="AA1748" s="60"/>
      <c r="AB1748" s="60"/>
    </row>
    <row r="1749" spans="24:28" ht="12.75">
      <c r="X1749" s="60"/>
      <c r="Y1749" s="60"/>
      <c r="Z1749" s="60"/>
      <c r="AA1749" s="60"/>
      <c r="AB1749" s="60"/>
    </row>
    <row r="1750" spans="24:28" ht="12.75">
      <c r="X1750" s="60"/>
      <c r="Y1750" s="60"/>
      <c r="Z1750" s="60"/>
      <c r="AA1750" s="60"/>
      <c r="AB1750" s="60"/>
    </row>
    <row r="1751" spans="24:28" ht="12.75">
      <c r="X1751" s="60"/>
      <c r="Y1751" s="60"/>
      <c r="Z1751" s="60"/>
      <c r="AA1751" s="60"/>
      <c r="AB1751" s="60"/>
    </row>
    <row r="1752" spans="24:28" ht="12.75">
      <c r="X1752" s="60"/>
      <c r="Y1752" s="60"/>
      <c r="Z1752" s="60"/>
      <c r="AA1752" s="60"/>
      <c r="AB1752" s="60"/>
    </row>
    <row r="1753" spans="24:28" ht="12.75">
      <c r="X1753" s="60"/>
      <c r="Y1753" s="60"/>
      <c r="Z1753" s="60"/>
      <c r="AA1753" s="60"/>
      <c r="AB1753" s="60"/>
    </row>
    <row r="1754" spans="24:28" ht="12.75">
      <c r="X1754" s="60"/>
      <c r="Y1754" s="60"/>
      <c r="Z1754" s="60"/>
      <c r="AA1754" s="60"/>
      <c r="AB1754" s="60"/>
    </row>
    <row r="1755" spans="24:28" ht="12.75">
      <c r="X1755" s="60"/>
      <c r="Y1755" s="60"/>
      <c r="Z1755" s="60"/>
      <c r="AA1755" s="60"/>
      <c r="AB1755" s="60"/>
    </row>
    <row r="1756" spans="24:28" ht="12.75">
      <c r="X1756" s="60"/>
      <c r="Y1756" s="60"/>
      <c r="Z1756" s="60"/>
      <c r="AA1756" s="60"/>
      <c r="AB1756" s="60"/>
    </row>
    <row r="1757" spans="24:28" ht="12.75">
      <c r="X1757" s="60"/>
      <c r="Y1757" s="60"/>
      <c r="Z1757" s="60"/>
      <c r="AA1757" s="60"/>
      <c r="AB1757" s="60"/>
    </row>
    <row r="1758" spans="24:28" ht="12.75">
      <c r="X1758" s="60"/>
      <c r="Y1758" s="60"/>
      <c r="Z1758" s="60"/>
      <c r="AA1758" s="60"/>
      <c r="AB1758" s="60"/>
    </row>
    <row r="1759" spans="24:28" ht="12.75">
      <c r="X1759" s="60"/>
      <c r="Y1759" s="60"/>
      <c r="Z1759" s="60"/>
      <c r="AA1759" s="60"/>
      <c r="AB1759" s="60"/>
    </row>
    <row r="1760" spans="24:28" ht="12.75">
      <c r="X1760" s="60"/>
      <c r="Y1760" s="60"/>
      <c r="Z1760" s="60"/>
      <c r="AA1760" s="60"/>
      <c r="AB1760" s="60"/>
    </row>
    <row r="1761" spans="24:28" ht="12.75">
      <c r="X1761" s="60"/>
      <c r="Y1761" s="60"/>
      <c r="Z1761" s="60"/>
      <c r="AA1761" s="60"/>
      <c r="AB1761" s="60"/>
    </row>
    <row r="1762" spans="24:28" ht="12.75">
      <c r="X1762" s="60"/>
      <c r="Y1762" s="60"/>
      <c r="Z1762" s="60"/>
      <c r="AA1762" s="60"/>
      <c r="AB1762" s="60"/>
    </row>
    <row r="1763" spans="24:28" ht="12.75">
      <c r="X1763" s="60"/>
      <c r="Y1763" s="60"/>
      <c r="Z1763" s="60"/>
      <c r="AA1763" s="60"/>
      <c r="AB1763" s="60"/>
    </row>
    <row r="1764" spans="24:28" ht="12.75">
      <c r="X1764" s="60"/>
      <c r="Y1764" s="60"/>
      <c r="Z1764" s="60"/>
      <c r="AA1764" s="60"/>
      <c r="AB1764" s="60"/>
    </row>
    <row r="1765" spans="24:28" ht="12.75">
      <c r="X1765" s="60"/>
      <c r="Y1765" s="60"/>
      <c r="Z1765" s="60"/>
      <c r="AA1765" s="60"/>
      <c r="AB1765" s="60"/>
    </row>
    <row r="1766" spans="24:28" ht="12.75">
      <c r="X1766" s="60"/>
      <c r="Y1766" s="60"/>
      <c r="Z1766" s="60"/>
      <c r="AA1766" s="60"/>
      <c r="AB1766" s="60"/>
    </row>
    <row r="1767" spans="24:28" ht="12.75">
      <c r="X1767" s="60"/>
      <c r="Y1767" s="60"/>
      <c r="Z1767" s="60"/>
      <c r="AA1767" s="60"/>
      <c r="AB1767" s="60"/>
    </row>
    <row r="1768" spans="24:28" ht="12.75">
      <c r="X1768" s="60"/>
      <c r="Y1768" s="60"/>
      <c r="Z1768" s="60"/>
      <c r="AA1768" s="60"/>
      <c r="AB1768" s="60"/>
    </row>
    <row r="1769" spans="24:28" ht="12.75">
      <c r="X1769" s="60"/>
      <c r="Y1769" s="60"/>
      <c r="Z1769" s="60"/>
      <c r="AA1769" s="60"/>
      <c r="AB1769" s="60"/>
    </row>
    <row r="1770" spans="24:28" ht="12.75">
      <c r="X1770" s="60"/>
      <c r="Y1770" s="60"/>
      <c r="Z1770" s="60"/>
      <c r="AA1770" s="60"/>
      <c r="AB1770" s="60"/>
    </row>
    <row r="1771" spans="24:28" ht="12.75">
      <c r="X1771" s="60"/>
      <c r="Y1771" s="60"/>
      <c r="Z1771" s="60"/>
      <c r="AA1771" s="60"/>
      <c r="AB1771" s="60"/>
    </row>
    <row r="1772" spans="24:28" ht="12.75">
      <c r="X1772" s="60"/>
      <c r="Y1772" s="60"/>
      <c r="Z1772" s="60"/>
      <c r="AA1772" s="60"/>
      <c r="AB1772" s="60"/>
    </row>
    <row r="1773" spans="24:28" ht="12.75">
      <c r="X1773" s="60"/>
      <c r="Y1773" s="60"/>
      <c r="Z1773" s="60"/>
      <c r="AA1773" s="60"/>
      <c r="AB1773" s="60"/>
    </row>
    <row r="1774" spans="24:28" ht="12.75">
      <c r="X1774" s="60"/>
      <c r="Y1774" s="60"/>
      <c r="Z1774" s="60"/>
      <c r="AA1774" s="60"/>
      <c r="AB1774" s="60"/>
    </row>
    <row r="1775" spans="24:28" ht="12.75">
      <c r="X1775" s="60"/>
      <c r="Y1775" s="60"/>
      <c r="Z1775" s="60"/>
      <c r="AA1775" s="60"/>
      <c r="AB1775" s="60"/>
    </row>
    <row r="1776" spans="24:28" ht="12.75">
      <c r="X1776" s="60"/>
      <c r="Y1776" s="60"/>
      <c r="Z1776" s="60"/>
      <c r="AA1776" s="60"/>
      <c r="AB1776" s="60"/>
    </row>
    <row r="1777" spans="24:28" ht="12.75">
      <c r="X1777" s="60"/>
      <c r="Y1777" s="60"/>
      <c r="Z1777" s="60"/>
      <c r="AA1777" s="60"/>
      <c r="AB1777" s="60"/>
    </row>
    <row r="1778" spans="24:28" ht="12.75">
      <c r="X1778" s="60"/>
      <c r="Y1778" s="60"/>
      <c r="Z1778" s="60"/>
      <c r="AA1778" s="60"/>
      <c r="AB1778" s="60"/>
    </row>
    <row r="1779" spans="24:28" ht="12.75">
      <c r="X1779" s="60"/>
      <c r="Y1779" s="60"/>
      <c r="Z1779" s="60"/>
      <c r="AA1779" s="60"/>
      <c r="AB1779" s="60"/>
    </row>
    <row r="1780" spans="24:28" ht="12.75">
      <c r="X1780" s="60"/>
      <c r="Y1780" s="60"/>
      <c r="Z1780" s="60"/>
      <c r="AA1780" s="60"/>
      <c r="AB1780" s="60"/>
    </row>
    <row r="1781" spans="24:28" ht="12.75">
      <c r="X1781" s="60"/>
      <c r="Y1781" s="60"/>
      <c r="Z1781" s="60"/>
      <c r="AA1781" s="60"/>
      <c r="AB1781" s="60"/>
    </row>
    <row r="1782" spans="24:28" ht="12.75">
      <c r="X1782" s="60"/>
      <c r="Y1782" s="60"/>
      <c r="Z1782" s="60"/>
      <c r="AA1782" s="60"/>
      <c r="AB1782" s="60"/>
    </row>
    <row r="1783" spans="24:28" ht="12.75">
      <c r="X1783" s="60"/>
      <c r="Y1783" s="60"/>
      <c r="Z1783" s="60"/>
      <c r="AA1783" s="60"/>
      <c r="AB1783" s="60"/>
    </row>
    <row r="1784" spans="24:28" ht="12.75">
      <c r="X1784" s="60"/>
      <c r="Y1784" s="60"/>
      <c r="Z1784" s="60"/>
      <c r="AA1784" s="60"/>
      <c r="AB1784" s="60"/>
    </row>
    <row r="1785" spans="24:28" ht="12.75">
      <c r="X1785" s="60"/>
      <c r="Y1785" s="60"/>
      <c r="Z1785" s="60"/>
      <c r="AA1785" s="60"/>
      <c r="AB1785" s="60"/>
    </row>
    <row r="1786" spans="24:28" ht="12.75">
      <c r="X1786" s="60"/>
      <c r="Y1786" s="60"/>
      <c r="Z1786" s="60"/>
      <c r="AA1786" s="60"/>
      <c r="AB1786" s="60"/>
    </row>
    <row r="1787" spans="24:28" ht="12.75">
      <c r="X1787" s="60"/>
      <c r="Y1787" s="60"/>
      <c r="Z1787" s="60"/>
      <c r="AA1787" s="60"/>
      <c r="AB1787" s="60"/>
    </row>
    <row r="1788" spans="24:28" ht="12.75">
      <c r="X1788" s="60"/>
      <c r="Y1788" s="60"/>
      <c r="Z1788" s="60"/>
      <c r="AA1788" s="60"/>
      <c r="AB1788" s="60"/>
    </row>
    <row r="1789" spans="24:28" ht="12.75">
      <c r="X1789" s="60"/>
      <c r="Y1789" s="60"/>
      <c r="Z1789" s="60"/>
      <c r="AA1789" s="60"/>
      <c r="AB1789" s="60"/>
    </row>
    <row r="1790" spans="24:28" ht="12.75">
      <c r="X1790" s="60"/>
      <c r="Y1790" s="60"/>
      <c r="Z1790" s="60"/>
      <c r="AA1790" s="60"/>
      <c r="AB1790" s="60"/>
    </row>
    <row r="1791" spans="24:28" ht="12.75">
      <c r="X1791" s="60"/>
      <c r="Y1791" s="60"/>
      <c r="Z1791" s="60"/>
      <c r="AA1791" s="60"/>
      <c r="AB1791" s="60"/>
    </row>
    <row r="1792" spans="24:28" ht="12.75">
      <c r="X1792" s="60"/>
      <c r="Y1792" s="60"/>
      <c r="Z1792" s="60"/>
      <c r="AA1792" s="60"/>
      <c r="AB1792" s="60"/>
    </row>
    <row r="1793" spans="24:28" ht="12.75">
      <c r="X1793" s="60"/>
      <c r="Y1793" s="60"/>
      <c r="Z1793" s="60"/>
      <c r="AA1793" s="60"/>
      <c r="AB1793" s="60"/>
    </row>
    <row r="1794" spans="24:28" ht="12.75">
      <c r="X1794" s="60"/>
      <c r="Y1794" s="60"/>
      <c r="Z1794" s="60"/>
      <c r="AA1794" s="60"/>
      <c r="AB1794" s="60"/>
    </row>
    <row r="1795" spans="24:28" ht="12.75">
      <c r="X1795" s="60"/>
      <c r="Y1795" s="60"/>
      <c r="Z1795" s="60"/>
      <c r="AA1795" s="60"/>
      <c r="AB1795" s="60"/>
    </row>
    <row r="1796" spans="24:28" ht="12.75">
      <c r="X1796" s="60"/>
      <c r="Y1796" s="60"/>
      <c r="Z1796" s="60"/>
      <c r="AA1796" s="60"/>
      <c r="AB1796" s="60"/>
    </row>
    <row r="1797" spans="24:28" ht="12.75">
      <c r="X1797" s="60"/>
      <c r="Y1797" s="60"/>
      <c r="Z1797" s="60"/>
      <c r="AA1797" s="60"/>
      <c r="AB1797" s="60"/>
    </row>
    <row r="1798" spans="24:28" ht="12.75">
      <c r="X1798" s="60"/>
      <c r="Y1798" s="60"/>
      <c r="Z1798" s="60"/>
      <c r="AA1798" s="60"/>
      <c r="AB1798" s="60"/>
    </row>
    <row r="1799" spans="24:28" ht="12.75">
      <c r="X1799" s="60"/>
      <c r="Y1799" s="60"/>
      <c r="Z1799" s="60"/>
      <c r="AA1799" s="60"/>
      <c r="AB1799" s="60"/>
    </row>
    <row r="1800" spans="24:28" ht="12.75">
      <c r="X1800" s="60"/>
      <c r="Y1800" s="60"/>
      <c r="Z1800" s="60"/>
      <c r="AA1800" s="60"/>
      <c r="AB1800" s="60"/>
    </row>
    <row r="1801" spans="24:28" ht="12.75">
      <c r="X1801" s="60"/>
      <c r="Y1801" s="60"/>
      <c r="Z1801" s="60"/>
      <c r="AA1801" s="60"/>
      <c r="AB1801" s="60"/>
    </row>
    <row r="1802" spans="24:28" ht="12.75">
      <c r="X1802" s="60"/>
      <c r="Y1802" s="60"/>
      <c r="Z1802" s="60"/>
      <c r="AA1802" s="60"/>
      <c r="AB1802" s="60"/>
    </row>
    <row r="1803" spans="24:28" ht="12.75">
      <c r="X1803" s="60"/>
      <c r="Y1803" s="60"/>
      <c r="Z1803" s="60"/>
      <c r="AA1803" s="60"/>
      <c r="AB1803" s="60"/>
    </row>
    <row r="1804" spans="24:28" ht="12.75">
      <c r="X1804" s="60"/>
      <c r="Y1804" s="60"/>
      <c r="Z1804" s="60"/>
      <c r="AA1804" s="60"/>
      <c r="AB1804" s="60"/>
    </row>
    <row r="1805" spans="24:28" ht="12.75">
      <c r="X1805" s="60"/>
      <c r="Y1805" s="60"/>
      <c r="Z1805" s="60"/>
      <c r="AA1805" s="60"/>
      <c r="AB1805" s="60"/>
    </row>
    <row r="1806" spans="24:28" ht="12.75">
      <c r="X1806" s="60"/>
      <c r="Y1806" s="60"/>
      <c r="Z1806" s="60"/>
      <c r="AA1806" s="60"/>
      <c r="AB1806" s="60"/>
    </row>
    <row r="1807" spans="24:28" ht="12.75">
      <c r="X1807" s="60"/>
      <c r="Y1807" s="60"/>
      <c r="Z1807" s="60"/>
      <c r="AA1807" s="60"/>
      <c r="AB1807" s="60"/>
    </row>
    <row r="1808" spans="24:28" ht="12.75">
      <c r="X1808" s="60"/>
      <c r="Y1808" s="60"/>
      <c r="Z1808" s="60"/>
      <c r="AA1808" s="60"/>
      <c r="AB1808" s="60"/>
    </row>
    <row r="1809" spans="24:28" ht="12.75">
      <c r="X1809" s="60"/>
      <c r="Y1809" s="60"/>
      <c r="Z1809" s="60"/>
      <c r="AA1809" s="60"/>
      <c r="AB1809" s="60"/>
    </row>
    <row r="1810" spans="24:28" ht="12.75">
      <c r="X1810" s="60"/>
      <c r="Y1810" s="60"/>
      <c r="Z1810" s="60"/>
      <c r="AA1810" s="60"/>
      <c r="AB1810" s="60"/>
    </row>
    <row r="1811" spans="24:28" ht="12.75">
      <c r="X1811" s="60"/>
      <c r="Y1811" s="60"/>
      <c r="Z1811" s="60"/>
      <c r="AA1811" s="60"/>
      <c r="AB1811" s="60"/>
    </row>
    <row r="1812" spans="24:28" ht="12.75">
      <c r="X1812" s="60"/>
      <c r="Y1812" s="60"/>
      <c r="Z1812" s="60"/>
      <c r="AA1812" s="60"/>
      <c r="AB1812" s="60"/>
    </row>
    <row r="1813" spans="24:28" ht="12.75">
      <c r="X1813" s="60"/>
      <c r="Y1813" s="60"/>
      <c r="Z1813" s="60"/>
      <c r="AA1813" s="60"/>
      <c r="AB1813" s="60"/>
    </row>
    <row r="1814" spans="24:28" ht="12.75">
      <c r="X1814" s="60"/>
      <c r="Y1814" s="60"/>
      <c r="Z1814" s="60"/>
      <c r="AA1814" s="60"/>
      <c r="AB1814" s="60"/>
    </row>
    <row r="1815" spans="24:28" ht="12.75">
      <c r="X1815" s="60"/>
      <c r="Y1815" s="60"/>
      <c r="Z1815" s="60"/>
      <c r="AA1815" s="60"/>
      <c r="AB1815" s="60"/>
    </row>
    <row r="1816" spans="24:28" ht="12.75">
      <c r="X1816" s="60"/>
      <c r="Y1816" s="60"/>
      <c r="Z1816" s="60"/>
      <c r="AA1816" s="60"/>
      <c r="AB1816" s="60"/>
    </row>
    <row r="1817" spans="24:28" ht="12.75">
      <c r="X1817" s="60"/>
      <c r="Y1817" s="60"/>
      <c r="Z1817" s="60"/>
      <c r="AA1817" s="60"/>
      <c r="AB1817" s="60"/>
    </row>
    <row r="1818" spans="24:28" ht="12.75">
      <c r="X1818" s="60"/>
      <c r="Y1818" s="60"/>
      <c r="Z1818" s="60"/>
      <c r="AA1818" s="60"/>
      <c r="AB1818" s="60"/>
    </row>
    <row r="1819" spans="24:28" ht="12.75">
      <c r="X1819" s="60"/>
      <c r="Y1819" s="60"/>
      <c r="Z1819" s="60"/>
      <c r="AA1819" s="60"/>
      <c r="AB1819" s="60"/>
    </row>
    <row r="1820" spans="24:28" ht="12.75">
      <c r="X1820" s="60"/>
      <c r="Y1820" s="60"/>
      <c r="Z1820" s="60"/>
      <c r="AA1820" s="60"/>
      <c r="AB1820" s="60"/>
    </row>
    <row r="1821" spans="24:28" ht="12.75">
      <c r="X1821" s="60"/>
      <c r="Y1821" s="60"/>
      <c r="Z1821" s="60"/>
      <c r="AA1821" s="60"/>
      <c r="AB1821" s="60"/>
    </row>
    <row r="1822" spans="24:28" ht="12.75">
      <c r="X1822" s="60"/>
      <c r="Y1822" s="60"/>
      <c r="Z1822" s="60"/>
      <c r="AA1822" s="60"/>
      <c r="AB1822" s="60"/>
    </row>
    <row r="1823" spans="24:28" ht="12.75">
      <c r="X1823" s="60"/>
      <c r="Y1823" s="60"/>
      <c r="Z1823" s="60"/>
      <c r="AA1823" s="60"/>
      <c r="AB1823" s="60"/>
    </row>
    <row r="1824" spans="24:28" ht="12.75">
      <c r="X1824" s="60"/>
      <c r="Y1824" s="60"/>
      <c r="Z1824" s="60"/>
      <c r="AA1824" s="60"/>
      <c r="AB1824" s="60"/>
    </row>
    <row r="1825" spans="24:28" ht="12.75">
      <c r="X1825" s="60"/>
      <c r="Y1825" s="60"/>
      <c r="Z1825" s="60"/>
      <c r="AA1825" s="60"/>
      <c r="AB1825" s="60"/>
    </row>
    <row r="1826" spans="24:28" ht="12.75">
      <c r="X1826" s="60"/>
      <c r="Y1826" s="60"/>
      <c r="Z1826" s="60"/>
      <c r="AA1826" s="60"/>
      <c r="AB1826" s="60"/>
    </row>
    <row r="1827" spans="24:28" ht="12.75">
      <c r="X1827" s="60"/>
      <c r="Y1827" s="60"/>
      <c r="Z1827" s="60"/>
      <c r="AA1827" s="60"/>
      <c r="AB1827" s="60"/>
    </row>
    <row r="1828" spans="24:28" ht="12.75">
      <c r="X1828" s="60"/>
      <c r="Y1828" s="60"/>
      <c r="Z1828" s="60"/>
      <c r="AA1828" s="60"/>
      <c r="AB1828" s="60"/>
    </row>
    <row r="1829" spans="24:28" ht="12.75">
      <c r="X1829" s="60"/>
      <c r="Y1829" s="60"/>
      <c r="Z1829" s="60"/>
      <c r="AA1829" s="60"/>
      <c r="AB1829" s="60"/>
    </row>
    <row r="1830" spans="24:28" ht="12.75">
      <c r="X1830" s="60"/>
      <c r="Y1830" s="60"/>
      <c r="Z1830" s="60"/>
      <c r="AA1830" s="60"/>
      <c r="AB1830" s="60"/>
    </row>
    <row r="1831" spans="24:28" ht="12.75">
      <c r="X1831" s="60"/>
      <c r="Y1831" s="60"/>
      <c r="Z1831" s="60"/>
      <c r="AA1831" s="60"/>
      <c r="AB1831" s="60"/>
    </row>
    <row r="1832" spans="24:28" ht="12.75">
      <c r="X1832" s="60"/>
      <c r="Y1832" s="60"/>
      <c r="Z1832" s="60"/>
      <c r="AA1832" s="60"/>
      <c r="AB1832" s="60"/>
    </row>
    <row r="1833" spans="24:28" ht="12.75">
      <c r="X1833" s="60"/>
      <c r="Y1833" s="60"/>
      <c r="Z1833" s="60"/>
      <c r="AA1833" s="60"/>
      <c r="AB1833" s="60"/>
    </row>
    <row r="1834" spans="24:28" ht="12.75">
      <c r="X1834" s="60"/>
      <c r="Y1834" s="60"/>
      <c r="Z1834" s="60"/>
      <c r="AA1834" s="60"/>
      <c r="AB1834" s="60"/>
    </row>
    <row r="1835" spans="24:28" ht="12.75">
      <c r="X1835" s="60"/>
      <c r="Y1835" s="60"/>
      <c r="Z1835" s="60"/>
      <c r="AA1835" s="60"/>
      <c r="AB1835" s="60"/>
    </row>
    <row r="1836" spans="24:28" ht="12.75">
      <c r="X1836" s="60"/>
      <c r="Y1836" s="60"/>
      <c r="Z1836" s="60"/>
      <c r="AA1836" s="60"/>
      <c r="AB1836" s="60"/>
    </row>
    <row r="1837" spans="24:28" ht="12.75">
      <c r="X1837" s="60"/>
      <c r="Y1837" s="60"/>
      <c r="Z1837" s="60"/>
      <c r="AA1837" s="60"/>
      <c r="AB1837" s="60"/>
    </row>
    <row r="1838" spans="24:28" ht="12.75">
      <c r="X1838" s="60"/>
      <c r="Y1838" s="60"/>
      <c r="Z1838" s="60"/>
      <c r="AA1838" s="60"/>
      <c r="AB1838" s="60"/>
    </row>
    <row r="1839" spans="24:28" ht="12.75">
      <c r="X1839" s="60"/>
      <c r="Y1839" s="60"/>
      <c r="Z1839" s="60"/>
      <c r="AA1839" s="60"/>
      <c r="AB1839" s="60"/>
    </row>
    <row r="1840" spans="24:28" ht="12.75">
      <c r="X1840" s="60"/>
      <c r="Y1840" s="60"/>
      <c r="Z1840" s="60"/>
      <c r="AA1840" s="60"/>
      <c r="AB1840" s="60"/>
    </row>
    <row r="1841" spans="24:28" ht="12.75">
      <c r="X1841" s="60"/>
      <c r="Y1841" s="60"/>
      <c r="Z1841" s="60"/>
      <c r="AA1841" s="60"/>
      <c r="AB1841" s="60"/>
    </row>
    <row r="1842" spans="24:28" ht="12.75">
      <c r="X1842" s="60"/>
      <c r="Y1842" s="60"/>
      <c r="Z1842" s="60"/>
      <c r="AA1842" s="60"/>
      <c r="AB1842" s="60"/>
    </row>
    <row r="1843" spans="24:28" ht="12.75">
      <c r="X1843" s="60"/>
      <c r="Y1843" s="60"/>
      <c r="Z1843" s="60"/>
      <c r="AA1843" s="60"/>
      <c r="AB1843" s="60"/>
    </row>
    <row r="1844" spans="24:28" ht="12.75">
      <c r="X1844" s="60"/>
      <c r="Y1844" s="60"/>
      <c r="Z1844" s="60"/>
      <c r="AA1844" s="60"/>
      <c r="AB1844" s="60"/>
    </row>
    <row r="1845" spans="24:28" ht="12.75">
      <c r="X1845" s="60"/>
      <c r="Y1845" s="60"/>
      <c r="Z1845" s="60"/>
      <c r="AA1845" s="60"/>
      <c r="AB1845" s="60"/>
    </row>
    <row r="1846" spans="24:28" ht="12.75">
      <c r="X1846" s="60"/>
      <c r="Y1846" s="60"/>
      <c r="Z1846" s="60"/>
      <c r="AA1846" s="60"/>
      <c r="AB1846" s="60"/>
    </row>
    <row r="1847" spans="24:28" ht="12.75">
      <c r="X1847" s="60"/>
      <c r="Y1847" s="60"/>
      <c r="Z1847" s="60"/>
      <c r="AA1847" s="60"/>
      <c r="AB1847" s="60"/>
    </row>
    <row r="1848" spans="24:28" ht="12.75">
      <c r="X1848" s="60"/>
      <c r="Y1848" s="60"/>
      <c r="Z1848" s="60"/>
      <c r="AA1848" s="60"/>
      <c r="AB1848" s="60"/>
    </row>
    <row r="1849" spans="24:28" ht="12.75">
      <c r="X1849" s="60"/>
      <c r="Y1849" s="60"/>
      <c r="Z1849" s="60"/>
      <c r="AA1849" s="60"/>
      <c r="AB1849" s="60"/>
    </row>
    <row r="1850" spans="24:28" ht="12.75">
      <c r="X1850" s="60"/>
      <c r="Y1850" s="60"/>
      <c r="Z1850" s="60"/>
      <c r="AA1850" s="60"/>
      <c r="AB1850" s="60"/>
    </row>
    <row r="1851" spans="24:28" ht="12.75">
      <c r="X1851" s="60"/>
      <c r="Y1851" s="60"/>
      <c r="Z1851" s="60"/>
      <c r="AA1851" s="60"/>
      <c r="AB1851" s="60"/>
    </row>
    <row r="1852" spans="24:28" ht="12.75">
      <c r="X1852" s="60"/>
      <c r="Y1852" s="60"/>
      <c r="Z1852" s="60"/>
      <c r="AA1852" s="60"/>
      <c r="AB1852" s="60"/>
    </row>
    <row r="1853" spans="24:28" ht="12.75">
      <c r="X1853" s="60"/>
      <c r="Y1853" s="60"/>
      <c r="Z1853" s="60"/>
      <c r="AA1853" s="60"/>
      <c r="AB1853" s="60"/>
    </row>
    <row r="1854" spans="24:28" ht="12.75">
      <c r="X1854" s="60"/>
      <c r="Y1854" s="60"/>
      <c r="Z1854" s="60"/>
      <c r="AA1854" s="60"/>
      <c r="AB1854" s="60"/>
    </row>
    <row r="1855" spans="24:28" ht="12.75">
      <c r="X1855" s="60"/>
      <c r="Y1855" s="60"/>
      <c r="Z1855" s="60"/>
      <c r="AA1855" s="60"/>
      <c r="AB1855" s="60"/>
    </row>
    <row r="1856" spans="24:28" ht="12.75">
      <c r="X1856" s="60"/>
      <c r="Y1856" s="60"/>
      <c r="Z1856" s="60"/>
      <c r="AA1856" s="60"/>
      <c r="AB1856" s="60"/>
    </row>
    <row r="1857" spans="24:28" ht="12.75">
      <c r="X1857" s="60"/>
      <c r="Y1857" s="60"/>
      <c r="Z1857" s="60"/>
      <c r="AA1857" s="60"/>
      <c r="AB1857" s="60"/>
    </row>
    <row r="1858" spans="24:28" ht="12.75">
      <c r="X1858" s="60"/>
      <c r="Y1858" s="60"/>
      <c r="Z1858" s="60"/>
      <c r="AA1858" s="60"/>
      <c r="AB1858" s="60"/>
    </row>
    <row r="1859" spans="24:28" ht="12.75">
      <c r="X1859" s="60"/>
      <c r="Y1859" s="60"/>
      <c r="Z1859" s="60"/>
      <c r="AA1859" s="60"/>
      <c r="AB1859" s="60"/>
    </row>
    <row r="1860" spans="24:28" ht="12.75">
      <c r="X1860" s="60"/>
      <c r="Y1860" s="60"/>
      <c r="Z1860" s="60"/>
      <c r="AA1860" s="60"/>
      <c r="AB1860" s="60"/>
    </row>
    <row r="1861" spans="24:28" ht="12.75">
      <c r="X1861" s="60"/>
      <c r="Y1861" s="60"/>
      <c r="Z1861" s="60"/>
      <c r="AA1861" s="60"/>
      <c r="AB1861" s="60"/>
    </row>
    <row r="1862" spans="24:28" ht="12.75">
      <c r="X1862" s="60"/>
      <c r="Y1862" s="60"/>
      <c r="Z1862" s="60"/>
      <c r="AA1862" s="60"/>
      <c r="AB1862" s="60"/>
    </row>
    <row r="1863" spans="24:28" ht="12.75">
      <c r="X1863" s="60"/>
      <c r="Y1863" s="60"/>
      <c r="Z1863" s="60"/>
      <c r="AA1863" s="60"/>
      <c r="AB1863" s="60"/>
    </row>
    <row r="1864" spans="24:28" ht="12.75">
      <c r="X1864" s="60"/>
      <c r="Y1864" s="60"/>
      <c r="Z1864" s="60"/>
      <c r="AA1864" s="60"/>
      <c r="AB1864" s="60"/>
    </row>
    <row r="1865" spans="24:28" ht="12.75">
      <c r="X1865" s="60"/>
      <c r="Y1865" s="60"/>
      <c r="Z1865" s="60"/>
      <c r="AA1865" s="60"/>
      <c r="AB1865" s="60"/>
    </row>
    <row r="1866" spans="24:28" ht="12.75">
      <c r="X1866" s="60"/>
      <c r="Y1866" s="60"/>
      <c r="Z1866" s="60"/>
      <c r="AA1866" s="60"/>
      <c r="AB1866" s="60"/>
    </row>
    <row r="1867" spans="24:28" ht="12.75">
      <c r="X1867" s="60"/>
      <c r="Y1867" s="60"/>
      <c r="Z1867" s="60"/>
      <c r="AA1867" s="60"/>
      <c r="AB1867" s="60"/>
    </row>
    <row r="1868" spans="24:28" ht="12.75">
      <c r="X1868" s="60"/>
      <c r="Y1868" s="60"/>
      <c r="Z1868" s="60"/>
      <c r="AA1868" s="60"/>
      <c r="AB1868" s="60"/>
    </row>
    <row r="1869" spans="24:28" ht="12.75">
      <c r="X1869" s="60"/>
      <c r="Y1869" s="60"/>
      <c r="Z1869" s="60"/>
      <c r="AA1869" s="60"/>
      <c r="AB1869" s="60"/>
    </row>
    <row r="1870" spans="24:28" ht="12.75">
      <c r="X1870" s="60"/>
      <c r="Y1870" s="60"/>
      <c r="Z1870" s="60"/>
      <c r="AA1870" s="60"/>
      <c r="AB1870" s="60"/>
    </row>
    <row r="1871" spans="24:28" ht="12.75">
      <c r="X1871" s="60"/>
      <c r="Y1871" s="60"/>
      <c r="Z1871" s="60"/>
      <c r="AA1871" s="60"/>
      <c r="AB1871" s="60"/>
    </row>
    <row r="1872" spans="24:28" ht="12.75">
      <c r="X1872" s="60"/>
      <c r="Y1872" s="60"/>
      <c r="Z1872" s="60"/>
      <c r="AA1872" s="60"/>
      <c r="AB1872" s="60"/>
    </row>
    <row r="1873" spans="24:28" ht="12.75">
      <c r="X1873" s="60"/>
      <c r="Y1873" s="60"/>
      <c r="Z1873" s="60"/>
      <c r="AA1873" s="60"/>
      <c r="AB1873" s="60"/>
    </row>
    <row r="1874" spans="24:28" ht="12.75">
      <c r="X1874" s="60"/>
      <c r="Y1874" s="60"/>
      <c r="Z1874" s="60"/>
      <c r="AA1874" s="60"/>
      <c r="AB1874" s="60"/>
    </row>
    <row r="1875" spans="24:28" ht="12.75">
      <c r="X1875" s="60"/>
      <c r="Y1875" s="60"/>
      <c r="Z1875" s="60"/>
      <c r="AA1875" s="60"/>
      <c r="AB1875" s="60"/>
    </row>
    <row r="1876" spans="24:28" ht="12.75">
      <c r="X1876" s="60"/>
      <c r="Y1876" s="60"/>
      <c r="Z1876" s="60"/>
      <c r="AA1876" s="60"/>
      <c r="AB1876" s="60"/>
    </row>
    <row r="1877" spans="24:28" ht="12.75">
      <c r="X1877" s="60"/>
      <c r="Y1877" s="60"/>
      <c r="Z1877" s="60"/>
      <c r="AA1877" s="60"/>
      <c r="AB1877" s="60"/>
    </row>
    <row r="1878" spans="24:28" ht="12.75">
      <c r="X1878" s="60"/>
      <c r="Y1878" s="60"/>
      <c r="Z1878" s="60"/>
      <c r="AA1878" s="60"/>
      <c r="AB1878" s="60"/>
    </row>
    <row r="1879" spans="24:28" ht="12.75">
      <c r="X1879" s="60"/>
      <c r="Y1879" s="60"/>
      <c r="Z1879" s="60"/>
      <c r="AA1879" s="60"/>
      <c r="AB1879" s="60"/>
    </row>
    <row r="1880" spans="24:28" ht="12.75">
      <c r="X1880" s="60"/>
      <c r="Y1880" s="60"/>
      <c r="Z1880" s="60"/>
      <c r="AA1880" s="60"/>
      <c r="AB1880" s="60"/>
    </row>
    <row r="1881" spans="24:28" ht="12.75">
      <c r="X1881" s="60"/>
      <c r="Y1881" s="60"/>
      <c r="Z1881" s="60"/>
      <c r="AA1881" s="60"/>
      <c r="AB1881" s="60"/>
    </row>
    <row r="1882" spans="24:28" ht="12.75">
      <c r="X1882" s="60"/>
      <c r="Y1882" s="60"/>
      <c r="Z1882" s="60"/>
      <c r="AA1882" s="60"/>
      <c r="AB1882" s="60"/>
    </row>
    <row r="1883" spans="24:28" ht="12.75">
      <c r="X1883" s="60"/>
      <c r="Y1883" s="60"/>
      <c r="Z1883" s="60"/>
      <c r="AA1883" s="60"/>
      <c r="AB1883" s="60"/>
    </row>
    <row r="1884" spans="24:28" ht="12.75">
      <c r="X1884" s="60"/>
      <c r="Y1884" s="60"/>
      <c r="Z1884" s="60"/>
      <c r="AA1884" s="60"/>
      <c r="AB1884" s="60"/>
    </row>
    <row r="1885" spans="24:28" ht="12.75">
      <c r="X1885" s="60"/>
      <c r="Y1885" s="60"/>
      <c r="Z1885" s="60"/>
      <c r="AA1885" s="60"/>
      <c r="AB1885" s="60"/>
    </row>
    <row r="1886" spans="24:28" ht="12.75">
      <c r="X1886" s="60"/>
      <c r="Y1886" s="60"/>
      <c r="Z1886" s="60"/>
      <c r="AA1886" s="60"/>
      <c r="AB1886" s="60"/>
    </row>
    <row r="1887" spans="24:28" ht="12.75">
      <c r="X1887" s="60"/>
      <c r="Y1887" s="60"/>
      <c r="Z1887" s="60"/>
      <c r="AA1887" s="60"/>
      <c r="AB1887" s="60"/>
    </row>
    <row r="1888" spans="24:28" ht="12.75">
      <c r="X1888" s="60"/>
      <c r="Y1888" s="60"/>
      <c r="Z1888" s="60"/>
      <c r="AA1888" s="60"/>
      <c r="AB1888" s="60"/>
    </row>
    <row r="1889" spans="24:28" ht="12.75">
      <c r="X1889" s="60"/>
      <c r="Y1889" s="60"/>
      <c r="Z1889" s="60"/>
      <c r="AA1889" s="60"/>
      <c r="AB1889" s="60"/>
    </row>
    <row r="1890" spans="24:28" ht="12.75">
      <c r="X1890" s="60"/>
      <c r="Y1890" s="60"/>
      <c r="Z1890" s="60"/>
      <c r="AA1890" s="60"/>
      <c r="AB1890" s="60"/>
    </row>
    <row r="1891" spans="24:28" ht="12.75">
      <c r="X1891" s="60"/>
      <c r="Y1891" s="60"/>
      <c r="Z1891" s="60"/>
      <c r="AA1891" s="60"/>
      <c r="AB1891" s="60"/>
    </row>
    <row r="1892" spans="24:28" ht="12.75">
      <c r="X1892" s="60"/>
      <c r="Y1892" s="60"/>
      <c r="Z1892" s="60"/>
      <c r="AA1892" s="60"/>
      <c r="AB1892" s="60"/>
    </row>
    <row r="1893" spans="24:28" ht="12.75">
      <c r="X1893" s="60"/>
      <c r="Y1893" s="60"/>
      <c r="Z1893" s="60"/>
      <c r="AA1893" s="60"/>
      <c r="AB1893" s="60"/>
    </row>
    <row r="1894" spans="24:28" ht="12.75">
      <c r="X1894" s="60"/>
      <c r="Y1894" s="60"/>
      <c r="Z1894" s="60"/>
      <c r="AA1894" s="60"/>
      <c r="AB1894" s="60"/>
    </row>
    <row r="1895" spans="24:28" ht="12.75">
      <c r="X1895" s="60"/>
      <c r="Y1895" s="60"/>
      <c r="Z1895" s="60"/>
      <c r="AA1895" s="60"/>
      <c r="AB1895" s="60"/>
    </row>
    <row r="1896" spans="24:28" ht="12.75">
      <c r="X1896" s="60"/>
      <c r="Y1896" s="60"/>
      <c r="Z1896" s="60"/>
      <c r="AA1896" s="60"/>
      <c r="AB1896" s="60"/>
    </row>
    <row r="1897" spans="24:28" ht="12.75">
      <c r="X1897" s="60"/>
      <c r="Y1897" s="60"/>
      <c r="Z1897" s="60"/>
      <c r="AA1897" s="60"/>
      <c r="AB1897" s="60"/>
    </row>
    <row r="1898" spans="24:28" ht="12.75">
      <c r="X1898" s="60"/>
      <c r="Y1898" s="60"/>
      <c r="Z1898" s="60"/>
      <c r="AA1898" s="60"/>
      <c r="AB1898" s="60"/>
    </row>
    <row r="1899" spans="24:28" ht="12.75">
      <c r="X1899" s="60"/>
      <c r="Y1899" s="60"/>
      <c r="Z1899" s="60"/>
      <c r="AA1899" s="60"/>
      <c r="AB1899" s="60"/>
    </row>
    <row r="1900" spans="24:28" ht="12.75">
      <c r="X1900" s="60"/>
      <c r="Y1900" s="60"/>
      <c r="Z1900" s="60"/>
      <c r="AA1900" s="60"/>
      <c r="AB1900" s="60"/>
    </row>
    <row r="1901" spans="24:28" ht="12.75">
      <c r="X1901" s="60"/>
      <c r="Y1901" s="60"/>
      <c r="Z1901" s="60"/>
      <c r="AA1901" s="60"/>
      <c r="AB1901" s="60"/>
    </row>
    <row r="1902" spans="24:28" ht="12.75">
      <c r="X1902" s="60"/>
      <c r="Y1902" s="60"/>
      <c r="Z1902" s="60"/>
      <c r="AA1902" s="60"/>
      <c r="AB1902" s="60"/>
    </row>
    <row r="1903" spans="24:28" ht="12.75">
      <c r="X1903" s="60"/>
      <c r="Y1903" s="60"/>
      <c r="Z1903" s="60"/>
      <c r="AA1903" s="60"/>
      <c r="AB1903" s="60"/>
    </row>
    <row r="1904" spans="24:28" ht="12.75">
      <c r="X1904" s="60"/>
      <c r="Y1904" s="60"/>
      <c r="Z1904" s="60"/>
      <c r="AA1904" s="60"/>
      <c r="AB1904" s="60"/>
    </row>
    <row r="1905" spans="24:28" ht="12.75">
      <c r="X1905" s="60"/>
      <c r="Y1905" s="60"/>
      <c r="Z1905" s="60"/>
      <c r="AA1905" s="60"/>
      <c r="AB1905" s="60"/>
    </row>
    <row r="1906" spans="24:28" ht="12.75">
      <c r="X1906" s="60"/>
      <c r="Y1906" s="60"/>
      <c r="Z1906" s="60"/>
      <c r="AA1906" s="60"/>
      <c r="AB1906" s="60"/>
    </row>
    <row r="1907" spans="24:28" ht="12.75">
      <c r="X1907" s="60"/>
      <c r="Y1907" s="60"/>
      <c r="Z1907" s="60"/>
      <c r="AA1907" s="60"/>
      <c r="AB1907" s="60"/>
    </row>
    <row r="1908" spans="24:28" ht="12.75">
      <c r="X1908" s="60"/>
      <c r="Y1908" s="60"/>
      <c r="Z1908" s="60"/>
      <c r="AA1908" s="60"/>
      <c r="AB1908" s="60"/>
    </row>
    <row r="1909" spans="24:28" ht="12.75">
      <c r="X1909" s="60"/>
      <c r="Y1909" s="60"/>
      <c r="Z1909" s="60"/>
      <c r="AA1909" s="60"/>
      <c r="AB1909" s="60"/>
    </row>
    <row r="1910" spans="24:28" ht="12.75">
      <c r="X1910" s="60"/>
      <c r="Y1910" s="60"/>
      <c r="Z1910" s="60"/>
      <c r="AA1910" s="60"/>
      <c r="AB1910" s="60"/>
    </row>
    <row r="1911" spans="24:28" ht="12.75">
      <c r="X1911" s="60"/>
      <c r="Y1911" s="60"/>
      <c r="Z1911" s="60"/>
      <c r="AA1911" s="60"/>
      <c r="AB1911" s="60"/>
    </row>
    <row r="1912" spans="24:28" ht="12.75">
      <c r="X1912" s="60"/>
      <c r="Y1912" s="60"/>
      <c r="Z1912" s="60"/>
      <c r="AA1912" s="60"/>
      <c r="AB1912" s="60"/>
    </row>
    <row r="1913" spans="24:28" ht="12.75">
      <c r="X1913" s="60"/>
      <c r="Y1913" s="60"/>
      <c r="Z1913" s="60"/>
      <c r="AA1913" s="60"/>
      <c r="AB1913" s="60"/>
    </row>
    <row r="1914" spans="24:28" ht="12.75">
      <c r="X1914" s="60"/>
      <c r="Y1914" s="60"/>
      <c r="Z1914" s="60"/>
      <c r="AA1914" s="60"/>
      <c r="AB1914" s="60"/>
    </row>
    <row r="1915" spans="24:28" ht="12.75">
      <c r="X1915" s="60"/>
      <c r="Y1915" s="60"/>
      <c r="Z1915" s="60"/>
      <c r="AA1915" s="60"/>
      <c r="AB1915" s="60"/>
    </row>
    <row r="1916" spans="24:28" ht="12.75">
      <c r="X1916" s="60"/>
      <c r="Y1916" s="60"/>
      <c r="Z1916" s="60"/>
      <c r="AA1916" s="60"/>
      <c r="AB1916" s="60"/>
    </row>
    <row r="1917" spans="24:28" ht="12.75">
      <c r="X1917" s="60"/>
      <c r="Y1917" s="60"/>
      <c r="Z1917" s="60"/>
      <c r="AA1917" s="60"/>
      <c r="AB1917" s="60"/>
    </row>
    <row r="1918" spans="24:28" ht="12.75">
      <c r="X1918" s="60"/>
      <c r="Y1918" s="60"/>
      <c r="Z1918" s="60"/>
      <c r="AA1918" s="60"/>
      <c r="AB1918" s="60"/>
    </row>
    <row r="1919" spans="24:28" ht="12.75">
      <c r="X1919" s="60"/>
      <c r="Y1919" s="60"/>
      <c r="Z1919" s="60"/>
      <c r="AA1919" s="60"/>
      <c r="AB1919" s="60"/>
    </row>
    <row r="1920" spans="24:28" ht="12.75">
      <c r="X1920" s="60"/>
      <c r="Y1920" s="60"/>
      <c r="Z1920" s="60"/>
      <c r="AA1920" s="60"/>
      <c r="AB1920" s="60"/>
    </row>
    <row r="1921" spans="24:28" ht="12.75">
      <c r="X1921" s="60"/>
      <c r="Y1921" s="60"/>
      <c r="Z1921" s="60"/>
      <c r="AA1921" s="60"/>
      <c r="AB1921" s="60"/>
    </row>
    <row r="1922" spans="24:28" ht="12.75">
      <c r="X1922" s="60"/>
      <c r="Y1922" s="60"/>
      <c r="Z1922" s="60"/>
      <c r="AA1922" s="60"/>
      <c r="AB1922" s="60"/>
    </row>
    <row r="1923" spans="24:28" ht="12.75">
      <c r="X1923" s="60"/>
      <c r="Y1923" s="60"/>
      <c r="Z1923" s="60"/>
      <c r="AA1923" s="60"/>
      <c r="AB1923" s="60"/>
    </row>
    <row r="1924" spans="24:28" ht="12.75">
      <c r="X1924" s="60"/>
      <c r="Y1924" s="60"/>
      <c r="Z1924" s="60"/>
      <c r="AA1924" s="60"/>
      <c r="AB1924" s="60"/>
    </row>
    <row r="1925" spans="24:28" ht="12.75">
      <c r="X1925" s="60"/>
      <c r="Y1925" s="60"/>
      <c r="Z1925" s="60"/>
      <c r="AA1925" s="60"/>
      <c r="AB1925" s="60"/>
    </row>
    <row r="1926" spans="24:28" ht="12.75">
      <c r="X1926" s="60"/>
      <c r="Y1926" s="60"/>
      <c r="Z1926" s="60"/>
      <c r="AA1926" s="60"/>
      <c r="AB1926" s="60"/>
    </row>
    <row r="1927" spans="24:28" ht="12.75">
      <c r="X1927" s="60"/>
      <c r="Y1927" s="60"/>
      <c r="Z1927" s="60"/>
      <c r="AA1927" s="60"/>
      <c r="AB1927" s="60"/>
    </row>
    <row r="1928" spans="24:28" ht="12.75">
      <c r="X1928" s="60"/>
      <c r="Y1928" s="60"/>
      <c r="Z1928" s="60"/>
      <c r="AA1928" s="60"/>
      <c r="AB1928" s="60"/>
    </row>
    <row r="1929" spans="24:28" ht="12.75">
      <c r="X1929" s="60"/>
      <c r="Y1929" s="60"/>
      <c r="Z1929" s="60"/>
      <c r="AA1929" s="60"/>
      <c r="AB1929" s="60"/>
    </row>
    <row r="1930" spans="24:28" ht="12.75">
      <c r="X1930" s="60"/>
      <c r="Y1930" s="60"/>
      <c r="Z1930" s="60"/>
      <c r="AA1930" s="60"/>
      <c r="AB1930" s="60"/>
    </row>
    <row r="1931" spans="24:28" ht="12.75">
      <c r="X1931" s="60"/>
      <c r="Y1931" s="60"/>
      <c r="Z1931" s="60"/>
      <c r="AA1931" s="60"/>
      <c r="AB1931" s="60"/>
    </row>
    <row r="1932" spans="24:28" ht="12.75">
      <c r="X1932" s="60"/>
      <c r="Y1932" s="60"/>
      <c r="Z1932" s="60"/>
      <c r="AA1932" s="60"/>
      <c r="AB1932" s="60"/>
    </row>
    <row r="1933" spans="24:28" ht="12.75">
      <c r="X1933" s="60"/>
      <c r="Y1933" s="60"/>
      <c r="Z1933" s="60"/>
      <c r="AA1933" s="60"/>
      <c r="AB1933" s="60"/>
    </row>
    <row r="1934" spans="24:28" ht="12.75">
      <c r="X1934" s="60"/>
      <c r="Y1934" s="60"/>
      <c r="Z1934" s="60"/>
      <c r="AA1934" s="60"/>
      <c r="AB1934" s="60"/>
    </row>
    <row r="1935" spans="24:28" ht="12.75">
      <c r="X1935" s="60"/>
      <c r="Y1935" s="60"/>
      <c r="Z1935" s="60"/>
      <c r="AA1935" s="60"/>
      <c r="AB1935" s="60"/>
    </row>
    <row r="1936" spans="24:28" ht="12.75">
      <c r="X1936" s="60"/>
      <c r="Y1936" s="60"/>
      <c r="Z1936" s="60"/>
      <c r="AA1936" s="60"/>
      <c r="AB1936" s="60"/>
    </row>
    <row r="1937" spans="24:28" ht="12.75">
      <c r="X1937" s="60"/>
      <c r="Y1937" s="60"/>
      <c r="Z1937" s="60"/>
      <c r="AA1937" s="60"/>
      <c r="AB1937" s="60"/>
    </row>
    <row r="1938" spans="24:28" ht="12.75">
      <c r="X1938" s="60"/>
      <c r="Y1938" s="60"/>
      <c r="Z1938" s="60"/>
      <c r="AA1938" s="60"/>
      <c r="AB1938" s="60"/>
    </row>
    <row r="1939" spans="24:28" ht="12.75">
      <c r="X1939" s="60"/>
      <c r="Y1939" s="60"/>
      <c r="Z1939" s="60"/>
      <c r="AA1939" s="60"/>
      <c r="AB1939" s="60"/>
    </row>
    <row r="1940" spans="24:28" ht="12.75">
      <c r="X1940" s="60"/>
      <c r="Y1940" s="60"/>
      <c r="Z1940" s="60"/>
      <c r="AA1940" s="60"/>
      <c r="AB1940" s="60"/>
    </row>
    <row r="1941" spans="24:28" ht="12.75">
      <c r="X1941" s="60"/>
      <c r="Y1941" s="60"/>
      <c r="Z1941" s="60"/>
      <c r="AA1941" s="60"/>
      <c r="AB1941" s="60"/>
    </row>
    <row r="1942" spans="24:28" ht="12.75">
      <c r="X1942" s="60"/>
      <c r="Y1942" s="60"/>
      <c r="Z1942" s="60"/>
      <c r="AA1942" s="60"/>
      <c r="AB1942" s="60"/>
    </row>
    <row r="1943" spans="24:28" ht="12.75">
      <c r="X1943" s="60"/>
      <c r="Y1943" s="60"/>
      <c r="Z1943" s="60"/>
      <c r="AA1943" s="60"/>
      <c r="AB1943" s="60"/>
    </row>
    <row r="1944" spans="24:28" ht="12.75">
      <c r="X1944" s="60"/>
      <c r="Y1944" s="60"/>
      <c r="Z1944" s="60"/>
      <c r="AA1944" s="60"/>
      <c r="AB1944" s="60"/>
    </row>
    <row r="1945" spans="24:28" ht="12.75">
      <c r="X1945" s="60"/>
      <c r="Y1945" s="60"/>
      <c r="Z1945" s="60"/>
      <c r="AA1945" s="60"/>
      <c r="AB1945" s="60"/>
    </row>
    <row r="1946" spans="24:28" ht="12.75">
      <c r="X1946" s="60"/>
      <c r="Y1946" s="60"/>
      <c r="Z1946" s="60"/>
      <c r="AA1946" s="60"/>
      <c r="AB1946" s="60"/>
    </row>
    <row r="1947" spans="24:28" ht="12.75">
      <c r="X1947" s="60"/>
      <c r="Y1947" s="60"/>
      <c r="Z1947" s="60"/>
      <c r="AA1947" s="60"/>
      <c r="AB1947" s="60"/>
    </row>
    <row r="1948" spans="24:28" ht="12.75">
      <c r="X1948" s="60"/>
      <c r="Y1948" s="60"/>
      <c r="Z1948" s="60"/>
      <c r="AA1948" s="60"/>
      <c r="AB1948" s="60"/>
    </row>
    <row r="1949" spans="24:28" ht="12.75">
      <c r="X1949" s="60"/>
      <c r="Y1949" s="60"/>
      <c r="Z1949" s="60"/>
      <c r="AA1949" s="60"/>
      <c r="AB1949" s="60"/>
    </row>
    <row r="1950" spans="24:28" ht="12.75">
      <c r="X1950" s="60"/>
      <c r="Y1950" s="60"/>
      <c r="Z1950" s="60"/>
      <c r="AA1950" s="60"/>
      <c r="AB1950" s="60"/>
    </row>
    <row r="1951" spans="24:28" ht="12.75">
      <c r="X1951" s="60"/>
      <c r="Y1951" s="60"/>
      <c r="Z1951" s="60"/>
      <c r="AA1951" s="60"/>
      <c r="AB1951" s="60"/>
    </row>
    <row r="1952" spans="24:28" ht="12.75">
      <c r="X1952" s="60"/>
      <c r="Y1952" s="60"/>
      <c r="Z1952" s="60"/>
      <c r="AA1952" s="60"/>
      <c r="AB1952" s="60"/>
    </row>
    <row r="1953" spans="24:28" ht="12.75">
      <c r="X1953" s="60"/>
      <c r="Y1953" s="60"/>
      <c r="Z1953" s="60"/>
      <c r="AA1953" s="60"/>
      <c r="AB1953" s="60"/>
    </row>
    <row r="1954" spans="24:28" ht="12.75">
      <c r="X1954" s="60"/>
      <c r="Y1954" s="60"/>
      <c r="Z1954" s="60"/>
      <c r="AA1954" s="60"/>
      <c r="AB1954" s="60"/>
    </row>
    <row r="1955" spans="24:28" ht="12.75">
      <c r="X1955" s="60"/>
      <c r="Y1955" s="60"/>
      <c r="Z1955" s="60"/>
      <c r="AA1955" s="60"/>
      <c r="AB1955" s="60"/>
    </row>
    <row r="1956" spans="24:28" ht="12.75">
      <c r="X1956" s="60"/>
      <c r="Y1956" s="60"/>
      <c r="Z1956" s="60"/>
      <c r="AA1956" s="60"/>
      <c r="AB1956" s="60"/>
    </row>
    <row r="1957" spans="24:28" ht="12.75">
      <c r="X1957" s="60"/>
      <c r="Y1957" s="60"/>
      <c r="Z1957" s="60"/>
      <c r="AA1957" s="60"/>
      <c r="AB1957" s="60"/>
    </row>
    <row r="1958" spans="24:28" ht="12.75">
      <c r="X1958" s="60"/>
      <c r="Y1958" s="60"/>
      <c r="Z1958" s="60"/>
      <c r="AA1958" s="60"/>
      <c r="AB1958" s="60"/>
    </row>
    <row r="1959" spans="24:28" ht="12.75">
      <c r="X1959" s="60"/>
      <c r="Y1959" s="60"/>
      <c r="Z1959" s="60"/>
      <c r="AA1959" s="60"/>
      <c r="AB1959" s="60"/>
    </row>
    <row r="1960" spans="24:28" ht="12.75">
      <c r="X1960" s="60"/>
      <c r="Y1960" s="60"/>
      <c r="Z1960" s="60"/>
      <c r="AA1960" s="60"/>
      <c r="AB1960" s="60"/>
    </row>
    <row r="1961" spans="24:28" ht="12.75">
      <c r="X1961" s="60"/>
      <c r="Y1961" s="60"/>
      <c r="Z1961" s="60"/>
      <c r="AA1961" s="60"/>
      <c r="AB1961" s="60"/>
    </row>
    <row r="1962" spans="24:28" ht="12.75">
      <c r="X1962" s="60"/>
      <c r="Y1962" s="60"/>
      <c r="Z1962" s="60"/>
      <c r="AA1962" s="60"/>
      <c r="AB1962" s="60"/>
    </row>
    <row r="1963" spans="24:28" ht="12.75">
      <c r="X1963" s="60"/>
      <c r="Y1963" s="60"/>
      <c r="Z1963" s="60"/>
      <c r="AA1963" s="60"/>
      <c r="AB1963" s="60"/>
    </row>
    <row r="1964" spans="24:28" ht="12.75">
      <c r="X1964" s="60"/>
      <c r="Y1964" s="60"/>
      <c r="Z1964" s="60"/>
      <c r="AA1964" s="60"/>
      <c r="AB1964" s="60"/>
    </row>
    <row r="1965" spans="24:28" ht="12.75">
      <c r="X1965" s="60"/>
      <c r="Y1965" s="60"/>
      <c r="Z1965" s="60"/>
      <c r="AA1965" s="60"/>
      <c r="AB1965" s="60"/>
    </row>
    <row r="1966" spans="24:28" ht="12.75">
      <c r="X1966" s="60"/>
      <c r="Y1966" s="60"/>
      <c r="Z1966" s="60"/>
      <c r="AA1966" s="60"/>
      <c r="AB1966" s="60"/>
    </row>
    <row r="1967" spans="24:28" ht="12.75">
      <c r="X1967" s="60"/>
      <c r="Y1967" s="60"/>
      <c r="Z1967" s="60"/>
      <c r="AA1967" s="60"/>
      <c r="AB1967" s="60"/>
    </row>
    <row r="1968" spans="24:28" ht="12.75">
      <c r="X1968" s="60"/>
      <c r="Y1968" s="60"/>
      <c r="Z1968" s="60"/>
      <c r="AA1968" s="60"/>
      <c r="AB1968" s="60"/>
    </row>
    <row r="1969" spans="24:28" ht="12.75">
      <c r="X1969" s="60"/>
      <c r="Y1969" s="60"/>
      <c r="Z1969" s="60"/>
      <c r="AA1969" s="60"/>
      <c r="AB1969" s="60"/>
    </row>
    <row r="1970" spans="24:28" ht="12.75">
      <c r="X1970" s="60"/>
      <c r="Y1970" s="60"/>
      <c r="Z1970" s="60"/>
      <c r="AA1970" s="60"/>
      <c r="AB1970" s="60"/>
    </row>
    <row r="1971" spans="24:28" ht="12.75">
      <c r="X1971" s="60"/>
      <c r="Y1971" s="60"/>
      <c r="Z1971" s="60"/>
      <c r="AA1971" s="60"/>
      <c r="AB1971" s="60"/>
    </row>
    <row r="1972" spans="24:28" ht="12.75">
      <c r="X1972" s="60"/>
      <c r="Y1972" s="60"/>
      <c r="Z1972" s="60"/>
      <c r="AA1972" s="60"/>
      <c r="AB1972" s="60"/>
    </row>
    <row r="1973" spans="24:28" ht="12.75">
      <c r="X1973" s="60"/>
      <c r="Y1973" s="60"/>
      <c r="Z1973" s="60"/>
      <c r="AA1973" s="60"/>
      <c r="AB1973" s="60"/>
    </row>
    <row r="1974" spans="24:28" ht="12.75">
      <c r="X1974" s="60"/>
      <c r="Y1974" s="60"/>
      <c r="Z1974" s="60"/>
      <c r="AA1974" s="60"/>
      <c r="AB1974" s="60"/>
    </row>
    <row r="1975" spans="24:28" ht="12.75">
      <c r="X1975" s="60"/>
      <c r="Y1975" s="60"/>
      <c r="Z1975" s="60"/>
      <c r="AA1975" s="60"/>
      <c r="AB1975" s="60"/>
    </row>
    <row r="1976" spans="24:28" ht="12.75">
      <c r="X1976" s="60"/>
      <c r="Y1976" s="60"/>
      <c r="Z1976" s="60"/>
      <c r="AA1976" s="60"/>
      <c r="AB1976" s="60"/>
    </row>
    <row r="1977" spans="24:28" ht="12.75">
      <c r="X1977" s="60"/>
      <c r="Y1977" s="60"/>
      <c r="Z1977" s="60"/>
      <c r="AA1977" s="60"/>
      <c r="AB1977" s="60"/>
    </row>
    <row r="1978" spans="24:28" ht="12.75">
      <c r="X1978" s="60"/>
      <c r="Y1978" s="60"/>
      <c r="Z1978" s="60"/>
      <c r="AA1978" s="60"/>
      <c r="AB1978" s="60"/>
    </row>
    <row r="1979" spans="24:28" ht="12.75">
      <c r="X1979" s="60"/>
      <c r="Y1979" s="60"/>
      <c r="Z1979" s="60"/>
      <c r="AA1979" s="60"/>
      <c r="AB1979" s="60"/>
    </row>
    <row r="1980" spans="24:28" ht="12.75">
      <c r="X1980" s="60"/>
      <c r="Y1980" s="60"/>
      <c r="Z1980" s="60"/>
      <c r="AA1980" s="60"/>
      <c r="AB1980" s="60"/>
    </row>
    <row r="1981" spans="24:28" ht="12.75">
      <c r="X1981" s="60"/>
      <c r="Y1981" s="60"/>
      <c r="Z1981" s="60"/>
      <c r="AA1981" s="60"/>
      <c r="AB1981" s="60"/>
    </row>
    <row r="1982" spans="24:28" ht="12.75">
      <c r="X1982" s="60"/>
      <c r="Y1982" s="60"/>
      <c r="Z1982" s="60"/>
      <c r="AA1982" s="60"/>
      <c r="AB1982" s="60"/>
    </row>
    <row r="1983" spans="24:28" ht="12.75">
      <c r="X1983" s="60"/>
      <c r="Y1983" s="60"/>
      <c r="Z1983" s="60"/>
      <c r="AA1983" s="60"/>
      <c r="AB1983" s="60"/>
    </row>
    <row r="1984" spans="24:28" ht="12.75">
      <c r="X1984" s="60"/>
      <c r="Y1984" s="60"/>
      <c r="Z1984" s="60"/>
      <c r="AA1984" s="60"/>
      <c r="AB1984" s="60"/>
    </row>
    <row r="1985" spans="24:28" ht="12.75">
      <c r="X1985" s="60"/>
      <c r="Y1985" s="60"/>
      <c r="Z1985" s="60"/>
      <c r="AA1985" s="60"/>
      <c r="AB1985" s="60"/>
    </row>
    <row r="1986" spans="24:28" ht="12.75">
      <c r="X1986" s="60"/>
      <c r="Y1986" s="60"/>
      <c r="Z1986" s="60"/>
      <c r="AA1986" s="60"/>
      <c r="AB1986" s="60"/>
    </row>
    <row r="1987" spans="24:28" ht="12.75">
      <c r="X1987" s="60"/>
      <c r="Y1987" s="60"/>
      <c r="Z1987" s="60"/>
      <c r="AA1987" s="60"/>
      <c r="AB1987" s="60"/>
    </row>
    <row r="1988" spans="24:28" ht="12.75">
      <c r="X1988" s="60"/>
      <c r="Y1988" s="60"/>
      <c r="Z1988" s="60"/>
      <c r="AA1988" s="60"/>
      <c r="AB1988" s="60"/>
    </row>
    <row r="1989" spans="24:28" ht="12.75">
      <c r="X1989" s="60"/>
      <c r="Y1989" s="60"/>
      <c r="Z1989" s="60"/>
      <c r="AA1989" s="60"/>
      <c r="AB1989" s="60"/>
    </row>
    <row r="1990" spans="24:28" ht="12.75">
      <c r="X1990" s="60"/>
      <c r="Y1990" s="60"/>
      <c r="Z1990" s="60"/>
      <c r="AA1990" s="60"/>
      <c r="AB1990" s="60"/>
    </row>
    <row r="1991" spans="24:28" ht="12.75">
      <c r="X1991" s="60"/>
      <c r="Y1991" s="60"/>
      <c r="Z1991" s="60"/>
      <c r="AA1991" s="60"/>
      <c r="AB1991" s="60"/>
    </row>
    <row r="1992" spans="24:28" ht="12.75">
      <c r="X1992" s="60"/>
      <c r="Y1992" s="60"/>
      <c r="Z1992" s="60"/>
      <c r="AA1992" s="60"/>
      <c r="AB1992" s="60"/>
    </row>
    <row r="1993" spans="24:28" ht="12.75">
      <c r="X1993" s="60"/>
      <c r="Y1993" s="60"/>
      <c r="Z1993" s="60"/>
      <c r="AA1993" s="60"/>
      <c r="AB1993" s="60"/>
    </row>
    <row r="1994" spans="24:28" ht="12.75">
      <c r="X1994" s="60"/>
      <c r="Y1994" s="60"/>
      <c r="Z1994" s="60"/>
      <c r="AA1994" s="60"/>
      <c r="AB1994" s="60"/>
    </row>
    <row r="1995" spans="24:28" ht="12.75">
      <c r="X1995" s="60"/>
      <c r="Y1995" s="60"/>
      <c r="Z1995" s="60"/>
      <c r="AA1995" s="60"/>
      <c r="AB1995" s="60"/>
    </row>
    <row r="1996" spans="24:28" ht="12.75">
      <c r="X1996" s="60"/>
      <c r="Y1996" s="60"/>
      <c r="Z1996" s="60"/>
      <c r="AA1996" s="60"/>
      <c r="AB1996" s="60"/>
    </row>
    <row r="1997" spans="24:28" ht="12.75">
      <c r="X1997" s="60"/>
      <c r="Y1997" s="60"/>
      <c r="Z1997" s="60"/>
      <c r="AA1997" s="60"/>
      <c r="AB1997" s="60"/>
    </row>
    <row r="1998" spans="24:28" ht="12.75">
      <c r="X1998" s="60"/>
      <c r="Y1998" s="60"/>
      <c r="Z1998" s="60"/>
      <c r="AA1998" s="60"/>
      <c r="AB1998" s="60"/>
    </row>
    <row r="1999" spans="24:28" ht="12.75">
      <c r="X1999" s="60"/>
      <c r="Y1999" s="60"/>
      <c r="Z1999" s="60"/>
      <c r="AA1999" s="60"/>
      <c r="AB1999" s="60"/>
    </row>
    <row r="2000" spans="24:28" ht="12.75">
      <c r="X2000" s="60"/>
      <c r="Y2000" s="60"/>
      <c r="Z2000" s="60"/>
      <c r="AA2000" s="60"/>
      <c r="AB2000" s="60"/>
    </row>
    <row r="2001" spans="24:28" ht="12.75">
      <c r="X2001" s="60"/>
      <c r="Y2001" s="60"/>
      <c r="Z2001" s="60"/>
      <c r="AA2001" s="60"/>
      <c r="AB2001" s="60"/>
    </row>
    <row r="2002" spans="24:28" ht="12.75">
      <c r="X2002" s="60"/>
      <c r="Y2002" s="60"/>
      <c r="Z2002" s="60"/>
      <c r="AA2002" s="60"/>
      <c r="AB2002" s="60"/>
    </row>
    <row r="2003" spans="24:28" ht="12.75">
      <c r="X2003" s="60"/>
      <c r="Y2003" s="60"/>
      <c r="Z2003" s="60"/>
      <c r="AA2003" s="60"/>
      <c r="AB2003" s="60"/>
    </row>
    <row r="2004" spans="24:28" ht="12.75">
      <c r="X2004" s="60"/>
      <c r="Y2004" s="60"/>
      <c r="Z2004" s="60"/>
      <c r="AA2004" s="60"/>
      <c r="AB2004" s="60"/>
    </row>
    <row r="2005" spans="24:28" ht="12.75">
      <c r="X2005" s="60"/>
      <c r="Y2005" s="60"/>
      <c r="Z2005" s="60"/>
      <c r="AA2005" s="60"/>
      <c r="AB2005" s="60"/>
    </row>
    <row r="2006" spans="24:28" ht="12.75">
      <c r="X2006" s="60"/>
      <c r="Y2006" s="60"/>
      <c r="Z2006" s="60"/>
      <c r="AA2006" s="60"/>
      <c r="AB2006" s="60"/>
    </row>
    <row r="2007" spans="24:28" ht="12.75">
      <c r="X2007" s="60"/>
      <c r="Y2007" s="60"/>
      <c r="Z2007" s="60"/>
      <c r="AA2007" s="60"/>
      <c r="AB2007" s="60"/>
    </row>
    <row r="2008" spans="24:28" ht="12.75">
      <c r="X2008" s="60"/>
      <c r="Y2008" s="60"/>
      <c r="Z2008" s="60"/>
      <c r="AA2008" s="60"/>
      <c r="AB2008" s="60"/>
    </row>
    <row r="2009" spans="24:28" ht="12.75">
      <c r="X2009" s="60"/>
      <c r="Y2009" s="60"/>
      <c r="Z2009" s="60"/>
      <c r="AA2009" s="60"/>
      <c r="AB2009" s="60"/>
    </row>
    <row r="2010" spans="24:28" ht="12.75">
      <c r="X2010" s="60"/>
      <c r="Y2010" s="60"/>
      <c r="Z2010" s="60"/>
      <c r="AA2010" s="60"/>
      <c r="AB2010" s="60"/>
    </row>
    <row r="2011" spans="24:28" ht="12.75">
      <c r="X2011" s="60"/>
      <c r="Y2011" s="60"/>
      <c r="Z2011" s="60"/>
      <c r="AA2011" s="60"/>
      <c r="AB2011" s="60"/>
    </row>
    <row r="2012" spans="24:28" ht="12.75">
      <c r="X2012" s="60"/>
      <c r="Y2012" s="60"/>
      <c r="Z2012" s="60"/>
      <c r="AA2012" s="60"/>
      <c r="AB2012" s="60"/>
    </row>
    <row r="2013" spans="24:28" ht="12.75">
      <c r="X2013" s="60"/>
      <c r="Y2013" s="60"/>
      <c r="Z2013" s="60"/>
      <c r="AA2013" s="60"/>
      <c r="AB2013" s="60"/>
    </row>
    <row r="2014" spans="24:28" ht="12.75">
      <c r="X2014" s="60"/>
      <c r="Y2014" s="60"/>
      <c r="Z2014" s="60"/>
      <c r="AA2014" s="60"/>
      <c r="AB2014" s="60"/>
    </row>
    <row r="2015" spans="24:28" ht="12.75">
      <c r="X2015" s="60"/>
      <c r="Y2015" s="60"/>
      <c r="Z2015" s="60"/>
      <c r="AA2015" s="60"/>
      <c r="AB2015" s="60"/>
    </row>
    <row r="2016" spans="24:28" ht="12.75">
      <c r="X2016" s="60"/>
      <c r="Y2016" s="60"/>
      <c r="Z2016" s="60"/>
      <c r="AA2016" s="60"/>
      <c r="AB2016" s="60"/>
    </row>
    <row r="2017" spans="24:28" ht="12.75">
      <c r="X2017" s="60"/>
      <c r="Y2017" s="60"/>
      <c r="Z2017" s="60"/>
      <c r="AA2017" s="60"/>
      <c r="AB2017" s="60"/>
    </row>
    <row r="2018" spans="24:28" ht="12.75">
      <c r="X2018" s="60"/>
      <c r="Y2018" s="60"/>
      <c r="Z2018" s="60"/>
      <c r="AA2018" s="60"/>
      <c r="AB2018" s="60"/>
    </row>
    <row r="2019" spans="24:28" ht="12.75">
      <c r="X2019" s="60"/>
      <c r="Y2019" s="60"/>
      <c r="Z2019" s="60"/>
      <c r="AA2019" s="60"/>
      <c r="AB2019" s="60"/>
    </row>
    <row r="2020" spans="24:28" ht="12.75">
      <c r="X2020" s="60"/>
      <c r="Y2020" s="60"/>
      <c r="Z2020" s="60"/>
      <c r="AA2020" s="60"/>
      <c r="AB2020" s="60"/>
    </row>
    <row r="2021" spans="24:28" ht="12.75">
      <c r="X2021" s="60"/>
      <c r="Y2021" s="60"/>
      <c r="Z2021" s="60"/>
      <c r="AA2021" s="60"/>
      <c r="AB2021" s="60"/>
    </row>
    <row r="2022" spans="24:28" ht="12.75">
      <c r="X2022" s="60"/>
      <c r="Y2022" s="60"/>
      <c r="Z2022" s="60"/>
      <c r="AA2022" s="60"/>
      <c r="AB2022" s="60"/>
    </row>
    <row r="2023" spans="24:28" ht="12.75">
      <c r="X2023" s="60"/>
      <c r="Y2023" s="60"/>
      <c r="Z2023" s="60"/>
      <c r="AA2023" s="60"/>
      <c r="AB2023" s="60"/>
    </row>
    <row r="2024" spans="24:28" ht="12.75">
      <c r="X2024" s="60"/>
      <c r="Y2024" s="60"/>
      <c r="Z2024" s="60"/>
      <c r="AA2024" s="60"/>
      <c r="AB2024" s="60"/>
    </row>
    <row r="2025" spans="24:28" ht="12.75">
      <c r="X2025" s="60"/>
      <c r="Y2025" s="60"/>
      <c r="Z2025" s="60"/>
      <c r="AA2025" s="60"/>
      <c r="AB2025" s="60"/>
    </row>
    <row r="2026" spans="24:28" ht="12.75">
      <c r="X2026" s="60"/>
      <c r="Y2026" s="60"/>
      <c r="Z2026" s="60"/>
      <c r="AA2026" s="60"/>
      <c r="AB2026" s="60"/>
    </row>
    <row r="2027" spans="24:28" ht="12.75">
      <c r="X2027" s="60"/>
      <c r="Y2027" s="60"/>
      <c r="Z2027" s="60"/>
      <c r="AA2027" s="60"/>
      <c r="AB2027" s="60"/>
    </row>
    <row r="2028" spans="24:28" ht="12.75">
      <c r="X2028" s="60"/>
      <c r="Y2028" s="60"/>
      <c r="Z2028" s="60"/>
      <c r="AA2028" s="60"/>
      <c r="AB2028" s="60"/>
    </row>
    <row r="2029" spans="24:28" ht="12.75">
      <c r="X2029" s="60"/>
      <c r="Y2029" s="60"/>
      <c r="Z2029" s="60"/>
      <c r="AA2029" s="60"/>
      <c r="AB2029" s="60"/>
    </row>
    <row r="2030" spans="24:28" ht="12.75">
      <c r="X2030" s="60"/>
      <c r="Y2030" s="60"/>
      <c r="Z2030" s="60"/>
      <c r="AA2030" s="60"/>
      <c r="AB2030" s="60"/>
    </row>
    <row r="2031" spans="24:28" ht="12.75">
      <c r="X2031" s="60"/>
      <c r="Y2031" s="60"/>
      <c r="Z2031" s="60"/>
      <c r="AA2031" s="60"/>
      <c r="AB2031" s="60"/>
    </row>
    <row r="2032" spans="24:28" ht="12.75">
      <c r="X2032" s="60"/>
      <c r="Y2032" s="60"/>
      <c r="Z2032" s="60"/>
      <c r="AA2032" s="60"/>
      <c r="AB2032" s="60"/>
    </row>
    <row r="2033" spans="24:28" ht="12.75">
      <c r="X2033" s="60"/>
      <c r="Y2033" s="60"/>
      <c r="Z2033" s="60"/>
      <c r="AA2033" s="60"/>
      <c r="AB2033" s="60"/>
    </row>
    <row r="2034" spans="24:28" ht="12.75">
      <c r="X2034" s="60"/>
      <c r="Y2034" s="60"/>
      <c r="Z2034" s="60"/>
      <c r="AA2034" s="60"/>
      <c r="AB2034" s="60"/>
    </row>
    <row r="2035" spans="24:28" ht="12.75">
      <c r="X2035" s="60"/>
      <c r="Y2035" s="60"/>
      <c r="Z2035" s="60"/>
      <c r="AA2035" s="60"/>
      <c r="AB2035" s="60"/>
    </row>
    <row r="2036" spans="24:28" ht="12.75">
      <c r="X2036" s="60"/>
      <c r="Y2036" s="60"/>
      <c r="Z2036" s="60"/>
      <c r="AA2036" s="60"/>
      <c r="AB2036" s="60"/>
    </row>
    <row r="2037" spans="24:28" ht="12.75">
      <c r="X2037" s="60"/>
      <c r="Y2037" s="60"/>
      <c r="Z2037" s="60"/>
      <c r="AA2037" s="60"/>
      <c r="AB2037" s="60"/>
    </row>
    <row r="2038" spans="24:28" ht="12.75">
      <c r="X2038" s="60"/>
      <c r="Y2038" s="60"/>
      <c r="Z2038" s="60"/>
      <c r="AA2038" s="60"/>
      <c r="AB2038" s="60"/>
    </row>
    <row r="2039" spans="24:28" ht="12.75">
      <c r="X2039" s="60"/>
      <c r="Y2039" s="60"/>
      <c r="Z2039" s="60"/>
      <c r="AA2039" s="60"/>
      <c r="AB2039" s="60"/>
    </row>
    <row r="2040" spans="24:28" ht="12.75">
      <c r="X2040" s="60"/>
      <c r="Y2040" s="60"/>
      <c r="Z2040" s="60"/>
      <c r="AA2040" s="60"/>
      <c r="AB2040" s="60"/>
    </row>
    <row r="2041" spans="24:28" ht="12.75">
      <c r="X2041" s="60"/>
      <c r="Y2041" s="60"/>
      <c r="Z2041" s="60"/>
      <c r="AA2041" s="60"/>
      <c r="AB2041" s="60"/>
    </row>
    <row r="2042" spans="24:28" ht="12.75">
      <c r="X2042" s="60"/>
      <c r="Y2042" s="60"/>
      <c r="Z2042" s="60"/>
      <c r="AA2042" s="60"/>
      <c r="AB2042" s="60"/>
    </row>
    <row r="2043" spans="24:28" ht="12.75">
      <c r="X2043" s="60"/>
      <c r="Y2043" s="60"/>
      <c r="Z2043" s="60"/>
      <c r="AA2043" s="60"/>
      <c r="AB2043" s="60"/>
    </row>
    <row r="2044" spans="24:28" ht="12.75">
      <c r="X2044" s="60"/>
      <c r="Y2044" s="60"/>
      <c r="Z2044" s="60"/>
      <c r="AA2044" s="60"/>
      <c r="AB2044" s="60"/>
    </row>
    <row r="2045" spans="24:28" ht="12.75">
      <c r="X2045" s="60"/>
      <c r="Y2045" s="60"/>
      <c r="Z2045" s="60"/>
      <c r="AA2045" s="60"/>
      <c r="AB2045" s="60"/>
    </row>
    <row r="2046" spans="24:28" ht="12.75">
      <c r="X2046" s="60"/>
      <c r="Y2046" s="60"/>
      <c r="Z2046" s="60"/>
      <c r="AA2046" s="60"/>
      <c r="AB2046" s="60"/>
    </row>
    <row r="2047" spans="24:28" ht="12.75">
      <c r="X2047" s="60"/>
      <c r="Y2047" s="60"/>
      <c r="Z2047" s="60"/>
      <c r="AA2047" s="60"/>
      <c r="AB2047" s="60"/>
    </row>
    <row r="2048" spans="24:28" ht="12.75">
      <c r="X2048" s="60"/>
      <c r="Y2048" s="60"/>
      <c r="Z2048" s="60"/>
      <c r="AA2048" s="60"/>
      <c r="AB2048" s="60"/>
    </row>
    <row r="2049" spans="24:28" ht="12.75">
      <c r="X2049" s="60"/>
      <c r="Y2049" s="60"/>
      <c r="Z2049" s="60"/>
      <c r="AA2049" s="60"/>
      <c r="AB2049" s="60"/>
    </row>
    <row r="2050" spans="24:28" ht="12.75">
      <c r="X2050" s="60"/>
      <c r="Y2050" s="60"/>
      <c r="Z2050" s="60"/>
      <c r="AA2050" s="60"/>
      <c r="AB2050" s="60"/>
    </row>
    <row r="2051" spans="24:28" ht="12.75">
      <c r="X2051" s="60"/>
      <c r="Y2051" s="60"/>
      <c r="Z2051" s="60"/>
      <c r="AA2051" s="60"/>
      <c r="AB2051" s="60"/>
    </row>
    <row r="2052" spans="24:28" ht="12.75">
      <c r="X2052" s="60"/>
      <c r="Y2052" s="60"/>
      <c r="Z2052" s="60"/>
      <c r="AA2052" s="60"/>
      <c r="AB2052" s="60"/>
    </row>
    <row r="2053" spans="24:28" ht="12.75">
      <c r="X2053" s="60"/>
      <c r="Y2053" s="60"/>
      <c r="Z2053" s="60"/>
      <c r="AA2053" s="60"/>
      <c r="AB2053" s="60"/>
    </row>
    <row r="2054" spans="24:28" ht="12.75">
      <c r="X2054" s="60"/>
      <c r="Y2054" s="60"/>
      <c r="Z2054" s="60"/>
      <c r="AA2054" s="60"/>
      <c r="AB2054" s="60"/>
    </row>
    <row r="2055" spans="24:28" ht="12.75">
      <c r="X2055" s="60"/>
      <c r="Y2055" s="60"/>
      <c r="Z2055" s="60"/>
      <c r="AA2055" s="60"/>
      <c r="AB2055" s="60"/>
    </row>
    <row r="2056" spans="24:28" ht="12.75">
      <c r="X2056" s="60"/>
      <c r="Y2056" s="60"/>
      <c r="Z2056" s="60"/>
      <c r="AA2056" s="60"/>
      <c r="AB2056" s="60"/>
    </row>
    <row r="2057" spans="24:28" ht="12.75">
      <c r="X2057" s="60"/>
      <c r="Y2057" s="60"/>
      <c r="Z2057" s="60"/>
      <c r="AA2057" s="60"/>
      <c r="AB2057" s="60"/>
    </row>
    <row r="2058" spans="24:28" ht="12.75">
      <c r="X2058" s="60"/>
      <c r="Y2058" s="60"/>
      <c r="Z2058" s="60"/>
      <c r="AA2058" s="60"/>
      <c r="AB2058" s="60"/>
    </row>
    <row r="2059" spans="24:28" ht="12.75">
      <c r="X2059" s="60"/>
      <c r="Y2059" s="60"/>
      <c r="Z2059" s="60"/>
      <c r="AA2059" s="60"/>
      <c r="AB2059" s="60"/>
    </row>
    <row r="2060" spans="24:28" ht="12.75">
      <c r="X2060" s="60"/>
      <c r="Y2060" s="60"/>
      <c r="Z2060" s="60"/>
      <c r="AA2060" s="60"/>
      <c r="AB2060" s="60"/>
    </row>
    <row r="2061" spans="24:28" ht="12.75">
      <c r="X2061" s="60"/>
      <c r="Y2061" s="60"/>
      <c r="Z2061" s="60"/>
      <c r="AA2061" s="60"/>
      <c r="AB2061" s="60"/>
    </row>
    <row r="2062" spans="24:28" ht="12.75">
      <c r="X2062" s="60"/>
      <c r="Y2062" s="60"/>
      <c r="Z2062" s="60"/>
      <c r="AA2062" s="60"/>
      <c r="AB2062" s="60"/>
    </row>
    <row r="2063" spans="24:28" ht="12.75">
      <c r="X2063" s="60"/>
      <c r="Y2063" s="60"/>
      <c r="Z2063" s="60"/>
      <c r="AA2063" s="60"/>
      <c r="AB2063" s="60"/>
    </row>
    <row r="2064" spans="24:28" ht="12.75">
      <c r="X2064" s="60"/>
      <c r="Y2064" s="60"/>
      <c r="Z2064" s="60"/>
      <c r="AA2064" s="60"/>
      <c r="AB2064" s="60"/>
    </row>
    <row r="2065" spans="24:28" ht="12.75">
      <c r="X2065" s="60"/>
      <c r="Y2065" s="60"/>
      <c r="Z2065" s="60"/>
      <c r="AA2065" s="60"/>
      <c r="AB2065" s="60"/>
    </row>
    <row r="2066" spans="24:28" ht="12.75">
      <c r="X2066" s="60"/>
      <c r="Y2066" s="60"/>
      <c r="Z2066" s="60"/>
      <c r="AA2066" s="60"/>
      <c r="AB2066" s="60"/>
    </row>
    <row r="2067" spans="24:28" ht="12.75">
      <c r="X2067" s="60"/>
      <c r="Y2067" s="60"/>
      <c r="Z2067" s="60"/>
      <c r="AA2067" s="60"/>
      <c r="AB2067" s="60"/>
    </row>
    <row r="2068" spans="24:28" ht="12.75">
      <c r="X2068" s="60"/>
      <c r="Y2068" s="60"/>
      <c r="Z2068" s="60"/>
      <c r="AA2068" s="60"/>
      <c r="AB2068" s="60"/>
    </row>
    <row r="2069" spans="24:28" ht="12.75">
      <c r="X2069" s="60"/>
      <c r="Y2069" s="60"/>
      <c r="Z2069" s="60"/>
      <c r="AA2069" s="60"/>
      <c r="AB2069" s="60"/>
    </row>
    <row r="2070" spans="24:28" ht="12.75">
      <c r="X2070" s="60"/>
      <c r="Y2070" s="60"/>
      <c r="Z2070" s="60"/>
      <c r="AA2070" s="60"/>
      <c r="AB2070" s="60"/>
    </row>
    <row r="2071" spans="24:28" ht="12.75">
      <c r="X2071" s="60"/>
      <c r="Y2071" s="60"/>
      <c r="Z2071" s="60"/>
      <c r="AA2071" s="60"/>
      <c r="AB2071" s="60"/>
    </row>
    <row r="2072" spans="24:28" ht="12.75">
      <c r="X2072" s="60"/>
      <c r="Y2072" s="60"/>
      <c r="Z2072" s="60"/>
      <c r="AA2072" s="60"/>
      <c r="AB2072" s="60"/>
    </row>
    <row r="2073" spans="24:28" ht="12.75">
      <c r="X2073" s="60"/>
      <c r="Y2073" s="60"/>
      <c r="Z2073" s="60"/>
      <c r="AA2073" s="60"/>
      <c r="AB2073" s="60"/>
    </row>
    <row r="2074" spans="24:28" ht="12.75">
      <c r="X2074" s="60"/>
      <c r="Y2074" s="60"/>
      <c r="Z2074" s="60"/>
      <c r="AA2074" s="60"/>
      <c r="AB2074" s="60"/>
    </row>
    <row r="2075" spans="24:28" ht="12.75">
      <c r="X2075" s="60"/>
      <c r="Y2075" s="60"/>
      <c r="Z2075" s="60"/>
      <c r="AA2075" s="60"/>
      <c r="AB2075" s="60"/>
    </row>
    <row r="2076" spans="24:28" ht="12.75">
      <c r="X2076" s="60"/>
      <c r="Y2076" s="60"/>
      <c r="Z2076" s="60"/>
      <c r="AA2076" s="60"/>
      <c r="AB2076" s="60"/>
    </row>
    <row r="2077" spans="24:28" ht="12.75">
      <c r="X2077" s="60"/>
      <c r="Y2077" s="60"/>
      <c r="Z2077" s="60"/>
      <c r="AA2077" s="60"/>
      <c r="AB2077" s="60"/>
    </row>
    <row r="2078" spans="24:28" ht="12.75">
      <c r="X2078" s="60"/>
      <c r="Y2078" s="60"/>
      <c r="Z2078" s="60"/>
      <c r="AA2078" s="60"/>
      <c r="AB2078" s="60"/>
    </row>
    <row r="2079" spans="24:28" ht="12.75">
      <c r="X2079" s="60"/>
      <c r="Y2079" s="60"/>
      <c r="Z2079" s="60"/>
      <c r="AA2079" s="60"/>
      <c r="AB2079" s="60"/>
    </row>
    <row r="2080" spans="24:28" ht="12.75">
      <c r="X2080" s="60"/>
      <c r="Y2080" s="60"/>
      <c r="Z2080" s="60"/>
      <c r="AA2080" s="60"/>
      <c r="AB2080" s="60"/>
    </row>
    <row r="2081" spans="24:28" ht="12.75">
      <c r="X2081" s="60"/>
      <c r="Y2081" s="60"/>
      <c r="Z2081" s="60"/>
      <c r="AA2081" s="60"/>
      <c r="AB2081" s="60"/>
    </row>
    <row r="2082" spans="24:28" ht="12.75">
      <c r="X2082" s="60"/>
      <c r="Y2082" s="60"/>
      <c r="Z2082" s="60"/>
      <c r="AA2082" s="60"/>
      <c r="AB2082" s="60"/>
    </row>
    <row r="2083" spans="24:28" ht="12.75">
      <c r="X2083" s="60"/>
      <c r="Y2083" s="60"/>
      <c r="Z2083" s="60"/>
      <c r="AA2083" s="60"/>
      <c r="AB2083" s="60"/>
    </row>
    <row r="2084" spans="24:28" ht="12.75">
      <c r="X2084" s="60"/>
      <c r="Y2084" s="60"/>
      <c r="Z2084" s="60"/>
      <c r="AA2084" s="60"/>
      <c r="AB2084" s="60"/>
    </row>
    <row r="2085" spans="24:28" ht="12.75">
      <c r="X2085" s="60"/>
      <c r="Y2085" s="60"/>
      <c r="Z2085" s="60"/>
      <c r="AA2085" s="60"/>
      <c r="AB2085" s="60"/>
    </row>
    <row r="2086" spans="24:28" ht="12.75">
      <c r="X2086" s="60"/>
      <c r="Y2086" s="60"/>
      <c r="Z2086" s="60"/>
      <c r="AA2086" s="60"/>
      <c r="AB2086" s="60"/>
    </row>
    <row r="2087" spans="24:28" ht="12.75">
      <c r="X2087" s="60"/>
      <c r="Y2087" s="60"/>
      <c r="Z2087" s="60"/>
      <c r="AA2087" s="60"/>
      <c r="AB2087" s="60"/>
    </row>
    <row r="2088" spans="24:28" ht="12.75">
      <c r="X2088" s="60"/>
      <c r="Y2088" s="60"/>
      <c r="Z2088" s="60"/>
      <c r="AA2088" s="60"/>
      <c r="AB2088" s="60"/>
    </row>
    <row r="2089" spans="24:28" ht="12.75">
      <c r="X2089" s="60"/>
      <c r="Y2089" s="60"/>
      <c r="Z2089" s="60"/>
      <c r="AA2089" s="60"/>
      <c r="AB2089" s="60"/>
    </row>
    <row r="2090" spans="24:28" ht="12.75">
      <c r="X2090" s="60"/>
      <c r="Y2090" s="60"/>
      <c r="Z2090" s="60"/>
      <c r="AA2090" s="60"/>
      <c r="AB2090" s="60"/>
    </row>
    <row r="2091" spans="24:28" ht="12.75">
      <c r="X2091" s="60"/>
      <c r="Y2091" s="60"/>
      <c r="Z2091" s="60"/>
      <c r="AA2091" s="60"/>
      <c r="AB2091" s="60"/>
    </row>
    <row r="2092" spans="24:28" ht="12.75">
      <c r="X2092" s="60"/>
      <c r="Y2092" s="60"/>
      <c r="Z2092" s="60"/>
      <c r="AA2092" s="60"/>
      <c r="AB2092" s="60"/>
    </row>
    <row r="2093" spans="24:28" ht="12.75">
      <c r="X2093" s="60"/>
      <c r="Y2093" s="60"/>
      <c r="Z2093" s="60"/>
      <c r="AA2093" s="60"/>
      <c r="AB2093" s="60"/>
    </row>
    <row r="2094" spans="24:28" ht="12.75">
      <c r="X2094" s="60"/>
      <c r="Y2094" s="60"/>
      <c r="Z2094" s="60"/>
      <c r="AA2094" s="60"/>
      <c r="AB2094" s="60"/>
    </row>
    <row r="2095" spans="24:28" ht="12.75">
      <c r="X2095" s="60"/>
      <c r="Y2095" s="60"/>
      <c r="Z2095" s="60"/>
      <c r="AA2095" s="60"/>
      <c r="AB2095" s="60"/>
    </row>
    <row r="2096" spans="24:28" ht="12.75">
      <c r="X2096" s="60"/>
      <c r="Y2096" s="60"/>
      <c r="Z2096" s="60"/>
      <c r="AA2096" s="60"/>
      <c r="AB2096" s="60"/>
    </row>
    <row r="2097" spans="24:28" ht="12.75">
      <c r="X2097" s="60"/>
      <c r="Y2097" s="60"/>
      <c r="Z2097" s="60"/>
      <c r="AA2097" s="60"/>
      <c r="AB2097" s="60"/>
    </row>
    <row r="2098" spans="24:28" ht="12.75">
      <c r="X2098" s="60"/>
      <c r="Y2098" s="60"/>
      <c r="Z2098" s="60"/>
      <c r="AA2098" s="60"/>
      <c r="AB2098" s="60"/>
    </row>
    <row r="2099" spans="24:28" ht="12.75">
      <c r="X2099" s="60"/>
      <c r="Y2099" s="60"/>
      <c r="Z2099" s="60"/>
      <c r="AA2099" s="60"/>
      <c r="AB2099" s="60"/>
    </row>
    <row r="2100" spans="24:28" ht="12.75">
      <c r="X2100" s="60"/>
      <c r="Y2100" s="60"/>
      <c r="Z2100" s="60"/>
      <c r="AA2100" s="60"/>
      <c r="AB2100" s="60"/>
    </row>
    <row r="2101" spans="24:28" ht="12.75">
      <c r="X2101" s="60"/>
      <c r="Y2101" s="60"/>
      <c r="Z2101" s="60"/>
      <c r="AA2101" s="60"/>
      <c r="AB2101" s="60"/>
    </row>
    <row r="2102" spans="24:28" ht="12.75">
      <c r="X2102" s="60"/>
      <c r="Y2102" s="60"/>
      <c r="Z2102" s="60"/>
      <c r="AA2102" s="60"/>
      <c r="AB2102" s="60"/>
    </row>
    <row r="2103" spans="24:28" ht="12.75">
      <c r="X2103" s="60"/>
      <c r="Y2103" s="60"/>
      <c r="Z2103" s="60"/>
      <c r="AA2103" s="60"/>
      <c r="AB2103" s="60"/>
    </row>
    <row r="2104" spans="24:28" ht="12.75">
      <c r="X2104" s="60"/>
      <c r="Y2104" s="60"/>
      <c r="Z2104" s="60"/>
      <c r="AA2104" s="60"/>
      <c r="AB2104" s="60"/>
    </row>
    <row r="2105" spans="24:28" ht="12.75">
      <c r="X2105" s="60"/>
      <c r="Y2105" s="60"/>
      <c r="Z2105" s="60"/>
      <c r="AA2105" s="60"/>
      <c r="AB2105" s="60"/>
    </row>
    <row r="2106" spans="24:28" ht="12.75">
      <c r="X2106" s="60"/>
      <c r="Y2106" s="60"/>
      <c r="Z2106" s="60"/>
      <c r="AA2106" s="60"/>
      <c r="AB2106" s="60"/>
    </row>
    <row r="2107" spans="24:28" ht="12.75">
      <c r="X2107" s="60"/>
      <c r="Y2107" s="60"/>
      <c r="Z2107" s="60"/>
      <c r="AA2107" s="60"/>
      <c r="AB2107" s="60"/>
    </row>
    <row r="2108" spans="24:28" ht="12.75">
      <c r="X2108" s="60"/>
      <c r="Y2108" s="60"/>
      <c r="Z2108" s="60"/>
      <c r="AA2108" s="60"/>
      <c r="AB2108" s="60"/>
    </row>
    <row r="2109" spans="24:28" ht="12.75">
      <c r="X2109" s="60"/>
      <c r="Y2109" s="60"/>
      <c r="Z2109" s="60"/>
      <c r="AA2109" s="60"/>
      <c r="AB2109" s="60"/>
    </row>
    <row r="2110" spans="24:28" ht="12.75">
      <c r="X2110" s="60"/>
      <c r="Y2110" s="60"/>
      <c r="Z2110" s="60"/>
      <c r="AA2110" s="60"/>
      <c r="AB2110" s="60"/>
    </row>
    <row r="2111" spans="24:28" ht="12.75">
      <c r="X2111" s="60"/>
      <c r="Y2111" s="60"/>
      <c r="Z2111" s="60"/>
      <c r="AA2111" s="60"/>
      <c r="AB2111" s="60"/>
    </row>
    <row r="2112" spans="24:28" ht="12.75">
      <c r="X2112" s="60"/>
      <c r="Y2112" s="60"/>
      <c r="Z2112" s="60"/>
      <c r="AA2112" s="60"/>
      <c r="AB2112" s="60"/>
    </row>
    <row r="2113" spans="24:28" ht="12.75">
      <c r="X2113" s="60"/>
      <c r="Y2113" s="60"/>
      <c r="Z2113" s="60"/>
      <c r="AA2113" s="60"/>
      <c r="AB2113" s="60"/>
    </row>
    <row r="2114" spans="24:28" ht="12.75">
      <c r="X2114" s="60"/>
      <c r="Y2114" s="60"/>
      <c r="Z2114" s="60"/>
      <c r="AA2114" s="60"/>
      <c r="AB2114" s="60"/>
    </row>
    <row r="2115" spans="24:28" ht="12.75">
      <c r="X2115" s="60"/>
      <c r="Y2115" s="60"/>
      <c r="Z2115" s="60"/>
      <c r="AA2115" s="60"/>
      <c r="AB2115" s="60"/>
    </row>
    <row r="2116" spans="24:28" ht="12.75">
      <c r="X2116" s="60"/>
      <c r="Y2116" s="60"/>
      <c r="Z2116" s="60"/>
      <c r="AA2116" s="60"/>
      <c r="AB2116" s="60"/>
    </row>
    <row r="2117" spans="24:28" ht="12.75">
      <c r="X2117" s="60"/>
      <c r="Y2117" s="60"/>
      <c r="Z2117" s="60"/>
      <c r="AA2117" s="60"/>
      <c r="AB2117" s="60"/>
    </row>
    <row r="2118" spans="24:28" ht="12.75">
      <c r="X2118" s="60"/>
      <c r="Y2118" s="60"/>
      <c r="Z2118" s="60"/>
      <c r="AA2118" s="60"/>
      <c r="AB2118" s="60"/>
    </row>
    <row r="2119" spans="24:28" ht="12.75">
      <c r="X2119" s="60"/>
      <c r="Y2119" s="60"/>
      <c r="Z2119" s="60"/>
      <c r="AA2119" s="60"/>
      <c r="AB2119" s="60"/>
    </row>
    <row r="2120" spans="24:28" ht="12.75">
      <c r="X2120" s="60"/>
      <c r="Y2120" s="60"/>
      <c r="Z2120" s="60"/>
      <c r="AA2120" s="60"/>
      <c r="AB2120" s="60"/>
    </row>
    <row r="2121" spans="24:28" ht="12.75">
      <c r="X2121" s="60"/>
      <c r="Y2121" s="60"/>
      <c r="Z2121" s="60"/>
      <c r="AA2121" s="60"/>
      <c r="AB2121" s="60"/>
    </row>
    <row r="2122" spans="24:28" ht="12.75">
      <c r="X2122" s="60"/>
      <c r="Y2122" s="60"/>
      <c r="Z2122" s="60"/>
      <c r="AA2122" s="60"/>
      <c r="AB2122" s="60"/>
    </row>
    <row r="2123" spans="24:28" ht="12.75">
      <c r="X2123" s="60"/>
      <c r="Y2123" s="60"/>
      <c r="Z2123" s="60"/>
      <c r="AA2123" s="60"/>
      <c r="AB2123" s="60"/>
    </row>
    <row r="2124" spans="24:28" ht="12.75">
      <c r="X2124" s="60"/>
      <c r="Y2124" s="60"/>
      <c r="Z2124" s="60"/>
      <c r="AA2124" s="60"/>
      <c r="AB2124" s="60"/>
    </row>
    <row r="2125" spans="24:28" ht="12.75">
      <c r="X2125" s="60"/>
      <c r="Y2125" s="60"/>
      <c r="Z2125" s="60"/>
      <c r="AA2125" s="60"/>
      <c r="AB2125" s="60"/>
    </row>
    <row r="2126" spans="24:28" ht="12.75">
      <c r="X2126" s="60"/>
      <c r="Y2126" s="60"/>
      <c r="Z2126" s="60"/>
      <c r="AA2126" s="60"/>
      <c r="AB2126" s="60"/>
    </row>
    <row r="2127" spans="24:28" ht="12.75">
      <c r="X2127" s="60"/>
      <c r="Y2127" s="60"/>
      <c r="Z2127" s="60"/>
      <c r="AA2127" s="60"/>
      <c r="AB2127" s="60"/>
    </row>
    <row r="2128" spans="24:28" ht="12.75">
      <c r="X2128" s="60"/>
      <c r="Y2128" s="60"/>
      <c r="Z2128" s="60"/>
      <c r="AA2128" s="60"/>
      <c r="AB2128" s="60"/>
    </row>
    <row r="2129" spans="24:28" ht="12.75">
      <c r="X2129" s="60"/>
      <c r="Y2129" s="60"/>
      <c r="Z2129" s="60"/>
      <c r="AA2129" s="60"/>
      <c r="AB2129" s="60"/>
    </row>
    <row r="2130" spans="24:28" ht="12.75">
      <c r="X2130" s="60"/>
      <c r="Y2130" s="60"/>
      <c r="Z2130" s="60"/>
      <c r="AA2130" s="60"/>
      <c r="AB2130" s="60"/>
    </row>
    <row r="2131" spans="24:28" ht="12.75">
      <c r="X2131" s="60"/>
      <c r="Y2131" s="60"/>
      <c r="Z2131" s="60"/>
      <c r="AA2131" s="60"/>
      <c r="AB2131" s="60"/>
    </row>
    <row r="2132" spans="24:28" ht="12.75">
      <c r="X2132" s="60"/>
      <c r="Y2132" s="60"/>
      <c r="Z2132" s="60"/>
      <c r="AA2132" s="60"/>
      <c r="AB2132" s="60"/>
    </row>
    <row r="2133" spans="24:28" ht="12.75">
      <c r="X2133" s="60"/>
      <c r="Y2133" s="60"/>
      <c r="Z2133" s="60"/>
      <c r="AA2133" s="60"/>
      <c r="AB2133" s="60"/>
    </row>
    <row r="2134" spans="24:28" ht="12.75">
      <c r="X2134" s="60"/>
      <c r="Y2134" s="60"/>
      <c r="Z2134" s="60"/>
      <c r="AA2134" s="60"/>
      <c r="AB2134" s="60"/>
    </row>
    <row r="2135" spans="24:28" ht="12.75">
      <c r="X2135" s="60"/>
      <c r="Y2135" s="60"/>
      <c r="Z2135" s="60"/>
      <c r="AA2135" s="60"/>
      <c r="AB2135" s="60"/>
    </row>
    <row r="2136" spans="24:28" ht="12.75">
      <c r="X2136" s="60"/>
      <c r="Y2136" s="60"/>
      <c r="Z2136" s="60"/>
      <c r="AA2136" s="60"/>
      <c r="AB2136" s="60"/>
    </row>
    <row r="2137" spans="24:28" ht="12.75">
      <c r="X2137" s="60"/>
      <c r="Y2137" s="60"/>
      <c r="Z2137" s="60"/>
      <c r="AA2137" s="60"/>
      <c r="AB2137" s="60"/>
    </row>
    <row r="2138" spans="24:28" ht="12.75">
      <c r="X2138" s="60"/>
      <c r="Y2138" s="60"/>
      <c r="Z2138" s="60"/>
      <c r="AA2138" s="60"/>
      <c r="AB2138" s="60"/>
    </row>
    <row r="2139" spans="24:28" ht="12.75">
      <c r="X2139" s="60"/>
      <c r="Y2139" s="60"/>
      <c r="Z2139" s="60"/>
      <c r="AA2139" s="60"/>
      <c r="AB2139" s="60"/>
    </row>
    <row r="2140" spans="24:28" ht="12.75">
      <c r="X2140" s="60"/>
      <c r="Y2140" s="60"/>
      <c r="Z2140" s="60"/>
      <c r="AA2140" s="60"/>
      <c r="AB2140" s="60"/>
    </row>
    <row r="2141" spans="24:28" ht="12.75">
      <c r="X2141" s="60"/>
      <c r="Y2141" s="60"/>
      <c r="Z2141" s="60"/>
      <c r="AA2141" s="60"/>
      <c r="AB2141" s="60"/>
    </row>
    <row r="2142" spans="24:28" ht="12.75">
      <c r="X2142" s="60"/>
      <c r="Y2142" s="60"/>
      <c r="Z2142" s="60"/>
      <c r="AA2142" s="60"/>
      <c r="AB2142" s="60"/>
    </row>
    <row r="2143" spans="24:28" ht="12.75">
      <c r="X2143" s="60"/>
      <c r="Y2143" s="60"/>
      <c r="Z2143" s="60"/>
      <c r="AA2143" s="60"/>
      <c r="AB2143" s="60"/>
    </row>
    <row r="2144" spans="24:28" ht="12.75">
      <c r="X2144" s="60"/>
      <c r="Y2144" s="60"/>
      <c r="Z2144" s="60"/>
      <c r="AA2144" s="60"/>
      <c r="AB2144" s="60"/>
    </row>
    <row r="2145" spans="24:28" ht="12.75">
      <c r="X2145" s="60"/>
      <c r="Y2145" s="60"/>
      <c r="Z2145" s="60"/>
      <c r="AA2145" s="60"/>
      <c r="AB2145" s="60"/>
    </row>
    <row r="2146" spans="24:28" ht="12.75">
      <c r="X2146" s="60"/>
      <c r="Y2146" s="60"/>
      <c r="Z2146" s="60"/>
      <c r="AA2146" s="60"/>
      <c r="AB2146" s="60"/>
    </row>
    <row r="2147" spans="24:28" ht="12.75">
      <c r="X2147" s="60"/>
      <c r="Y2147" s="60"/>
      <c r="Z2147" s="60"/>
      <c r="AA2147" s="60"/>
      <c r="AB2147" s="60"/>
    </row>
    <row r="2148" spans="24:28" ht="12.75">
      <c r="X2148" s="60"/>
      <c r="Y2148" s="60"/>
      <c r="Z2148" s="60"/>
      <c r="AA2148" s="60"/>
      <c r="AB2148" s="60"/>
    </row>
    <row r="2149" spans="24:28" ht="12.75">
      <c r="X2149" s="60"/>
      <c r="Y2149" s="60"/>
      <c r="Z2149" s="60"/>
      <c r="AA2149" s="60"/>
      <c r="AB2149" s="60"/>
    </row>
    <row r="2150" spans="24:28" ht="12.75">
      <c r="X2150" s="60"/>
      <c r="Y2150" s="60"/>
      <c r="Z2150" s="60"/>
      <c r="AA2150" s="60"/>
      <c r="AB2150" s="60"/>
    </row>
    <row r="2151" spans="24:28" ht="12.75">
      <c r="X2151" s="60"/>
      <c r="Y2151" s="60"/>
      <c r="Z2151" s="60"/>
      <c r="AA2151" s="60"/>
      <c r="AB2151" s="60"/>
    </row>
    <row r="2152" spans="24:28" ht="12.75">
      <c r="X2152" s="60"/>
      <c r="Y2152" s="60"/>
      <c r="Z2152" s="60"/>
      <c r="AA2152" s="60"/>
      <c r="AB2152" s="60"/>
    </row>
    <row r="2153" spans="24:28" ht="12.75">
      <c r="X2153" s="60"/>
      <c r="Y2153" s="60"/>
      <c r="Z2153" s="60"/>
      <c r="AA2153" s="60"/>
      <c r="AB2153" s="60"/>
    </row>
    <row r="2154" spans="24:28" ht="12.75">
      <c r="X2154" s="60"/>
      <c r="Y2154" s="60"/>
      <c r="Z2154" s="60"/>
      <c r="AA2154" s="60"/>
      <c r="AB2154" s="60"/>
    </row>
    <row r="2155" spans="24:28" ht="12.75">
      <c r="X2155" s="60"/>
      <c r="Y2155" s="60"/>
      <c r="Z2155" s="60"/>
      <c r="AA2155" s="60"/>
      <c r="AB2155" s="60"/>
    </row>
    <row r="2156" spans="24:28" ht="12.75">
      <c r="X2156" s="60"/>
      <c r="Y2156" s="60"/>
      <c r="Z2156" s="60"/>
      <c r="AA2156" s="60"/>
      <c r="AB2156" s="60"/>
    </row>
    <row r="2157" spans="24:28" ht="12.75">
      <c r="X2157" s="60"/>
      <c r="Y2157" s="60"/>
      <c r="Z2157" s="60"/>
      <c r="AA2157" s="60"/>
      <c r="AB2157" s="60"/>
    </row>
    <row r="2158" spans="24:28" ht="12.75">
      <c r="X2158" s="60"/>
      <c r="Y2158" s="60"/>
      <c r="Z2158" s="60"/>
      <c r="AA2158" s="60"/>
      <c r="AB2158" s="60"/>
    </row>
    <row r="2159" spans="24:28" ht="12.75">
      <c r="X2159" s="60"/>
      <c r="Y2159" s="60"/>
      <c r="Z2159" s="60"/>
      <c r="AA2159" s="60"/>
      <c r="AB2159" s="60"/>
    </row>
    <row r="2160" spans="24:28" ht="12.75">
      <c r="X2160" s="60"/>
      <c r="Y2160" s="60"/>
      <c r="Z2160" s="60"/>
      <c r="AA2160" s="60"/>
      <c r="AB2160" s="60"/>
    </row>
    <row r="2161" spans="24:28" ht="12.75">
      <c r="X2161" s="60"/>
      <c r="Y2161" s="60"/>
      <c r="Z2161" s="60"/>
      <c r="AA2161" s="60"/>
      <c r="AB2161" s="60"/>
    </row>
    <row r="2162" spans="24:28" ht="12.75">
      <c r="X2162" s="60"/>
      <c r="Y2162" s="60"/>
      <c r="Z2162" s="60"/>
      <c r="AA2162" s="60"/>
      <c r="AB2162" s="60"/>
    </row>
    <row r="2163" spans="24:28" ht="12.75">
      <c r="X2163" s="60"/>
      <c r="Y2163" s="60"/>
      <c r="Z2163" s="60"/>
      <c r="AA2163" s="60"/>
      <c r="AB2163" s="60"/>
    </row>
    <row r="2164" spans="24:28" ht="12.75">
      <c r="X2164" s="60"/>
      <c r="Y2164" s="60"/>
      <c r="Z2164" s="60"/>
      <c r="AA2164" s="60"/>
      <c r="AB2164" s="60"/>
    </row>
    <row r="2165" spans="24:28" ht="12.75">
      <c r="X2165" s="60"/>
      <c r="Y2165" s="60"/>
      <c r="Z2165" s="60"/>
      <c r="AA2165" s="60"/>
      <c r="AB2165" s="60"/>
    </row>
    <row r="2166" spans="24:28" ht="12.75">
      <c r="X2166" s="60"/>
      <c r="Y2166" s="60"/>
      <c r="Z2166" s="60"/>
      <c r="AA2166" s="60"/>
      <c r="AB2166" s="60"/>
    </row>
    <row r="2167" spans="24:28" ht="12.75">
      <c r="X2167" s="60"/>
      <c r="Y2167" s="60"/>
      <c r="Z2167" s="60"/>
      <c r="AA2167" s="60"/>
      <c r="AB2167" s="60"/>
    </row>
    <row r="2168" spans="24:28" ht="12.75">
      <c r="X2168" s="60"/>
      <c r="Y2168" s="60"/>
      <c r="Z2168" s="60"/>
      <c r="AA2168" s="60"/>
      <c r="AB2168" s="60"/>
    </row>
    <row r="2169" spans="24:28" ht="12.75">
      <c r="X2169" s="60"/>
      <c r="Y2169" s="60"/>
      <c r="Z2169" s="60"/>
      <c r="AA2169" s="60"/>
      <c r="AB2169" s="60"/>
    </row>
    <row r="2170" spans="24:28" ht="12.75">
      <c r="X2170" s="60"/>
      <c r="Y2170" s="60"/>
      <c r="Z2170" s="60"/>
      <c r="AA2170" s="60"/>
      <c r="AB2170" s="60"/>
    </row>
    <row r="2171" spans="24:28" ht="12.75">
      <c r="X2171" s="60"/>
      <c r="Y2171" s="60"/>
      <c r="Z2171" s="60"/>
      <c r="AA2171" s="60"/>
      <c r="AB2171" s="60"/>
    </row>
    <row r="2172" spans="24:28" ht="12.75">
      <c r="X2172" s="60"/>
      <c r="Y2172" s="60"/>
      <c r="Z2172" s="60"/>
      <c r="AA2172" s="60"/>
      <c r="AB2172" s="60"/>
    </row>
    <row r="2173" spans="24:28" ht="12.75">
      <c r="X2173" s="60"/>
      <c r="Y2173" s="60"/>
      <c r="Z2173" s="60"/>
      <c r="AA2173" s="60"/>
      <c r="AB2173" s="60"/>
    </row>
    <row r="2174" spans="24:28" ht="12.75">
      <c r="X2174" s="60"/>
      <c r="Y2174" s="60"/>
      <c r="Z2174" s="60"/>
      <c r="AA2174" s="60"/>
      <c r="AB2174" s="60"/>
    </row>
    <row r="2175" spans="24:28" ht="12.75">
      <c r="X2175" s="60"/>
      <c r="Y2175" s="60"/>
      <c r="Z2175" s="60"/>
      <c r="AA2175" s="60"/>
      <c r="AB2175" s="60"/>
    </row>
    <row r="2176" spans="24:28" ht="12.75">
      <c r="X2176" s="60"/>
      <c r="Y2176" s="60"/>
      <c r="Z2176" s="60"/>
      <c r="AA2176" s="60"/>
      <c r="AB2176" s="60"/>
    </row>
    <row r="2177" spans="24:28" ht="12.75">
      <c r="X2177" s="60"/>
      <c r="Y2177" s="60"/>
      <c r="Z2177" s="60"/>
      <c r="AA2177" s="60"/>
      <c r="AB2177" s="60"/>
    </row>
    <row r="2178" spans="24:28" ht="12.75">
      <c r="X2178" s="60"/>
      <c r="Y2178" s="60"/>
      <c r="Z2178" s="60"/>
      <c r="AA2178" s="60"/>
      <c r="AB2178" s="60"/>
    </row>
    <row r="2179" spans="24:28" ht="12.75">
      <c r="X2179" s="60"/>
      <c r="Y2179" s="60"/>
      <c r="Z2179" s="60"/>
      <c r="AA2179" s="60"/>
      <c r="AB2179" s="60"/>
    </row>
    <row r="2180" spans="24:28" ht="12.75">
      <c r="X2180" s="60"/>
      <c r="Y2180" s="60"/>
      <c r="Z2180" s="60"/>
      <c r="AA2180" s="60"/>
      <c r="AB2180" s="60"/>
    </row>
    <row r="2181" spans="24:28" ht="12.75">
      <c r="X2181" s="60"/>
      <c r="Y2181" s="60"/>
      <c r="Z2181" s="60"/>
      <c r="AA2181" s="60"/>
      <c r="AB2181" s="60"/>
    </row>
    <row r="2182" spans="24:28" ht="12.75">
      <c r="X2182" s="60"/>
      <c r="Y2182" s="60"/>
      <c r="Z2182" s="60"/>
      <c r="AA2182" s="60"/>
      <c r="AB2182" s="60"/>
    </row>
    <row r="2183" spans="24:28" ht="12.75">
      <c r="X2183" s="60"/>
      <c r="Y2183" s="60"/>
      <c r="Z2183" s="60"/>
      <c r="AA2183" s="60"/>
      <c r="AB2183" s="60"/>
    </row>
    <row r="2184" spans="24:28" ht="12.75">
      <c r="X2184" s="60"/>
      <c r="Y2184" s="60"/>
      <c r="Z2184" s="60"/>
      <c r="AA2184" s="60"/>
      <c r="AB2184" s="60"/>
    </row>
    <row r="2185" spans="24:28" ht="12.75">
      <c r="X2185" s="60"/>
      <c r="Y2185" s="60"/>
      <c r="Z2185" s="60"/>
      <c r="AA2185" s="60"/>
      <c r="AB2185" s="60"/>
    </row>
    <row r="2186" spans="24:28" ht="12.75">
      <c r="X2186" s="60"/>
      <c r="Y2186" s="60"/>
      <c r="Z2186" s="60"/>
      <c r="AA2186" s="60"/>
      <c r="AB2186" s="60"/>
    </row>
    <row r="2187" spans="24:28" ht="12.75">
      <c r="X2187" s="60"/>
      <c r="Y2187" s="60"/>
      <c r="Z2187" s="60"/>
      <c r="AA2187" s="60"/>
      <c r="AB2187" s="60"/>
    </row>
    <row r="2188" spans="24:28" ht="12.75">
      <c r="X2188" s="60"/>
      <c r="Y2188" s="60"/>
      <c r="Z2188" s="60"/>
      <c r="AA2188" s="60"/>
      <c r="AB2188" s="60"/>
    </row>
    <row r="2189" spans="24:28" ht="12.75">
      <c r="X2189" s="60"/>
      <c r="Y2189" s="60"/>
      <c r="Z2189" s="60"/>
      <c r="AA2189" s="60"/>
      <c r="AB2189" s="60"/>
    </row>
    <row r="2190" spans="24:28" ht="12.75">
      <c r="X2190" s="60"/>
      <c r="Y2190" s="60"/>
      <c r="Z2190" s="60"/>
      <c r="AA2190" s="60"/>
      <c r="AB2190" s="60"/>
    </row>
    <row r="2191" spans="24:28" ht="12.75">
      <c r="X2191" s="60"/>
      <c r="Y2191" s="60"/>
      <c r="Z2191" s="60"/>
      <c r="AA2191" s="60"/>
      <c r="AB2191" s="60"/>
    </row>
    <row r="2192" spans="24:28" ht="12.75">
      <c r="X2192" s="60"/>
      <c r="Y2192" s="60"/>
      <c r="Z2192" s="60"/>
      <c r="AA2192" s="60"/>
      <c r="AB2192" s="60"/>
    </row>
    <row r="2193" spans="24:28" ht="12.75">
      <c r="X2193" s="60"/>
      <c r="Y2193" s="60"/>
      <c r="Z2193" s="60"/>
      <c r="AA2193" s="60"/>
      <c r="AB2193" s="60"/>
    </row>
    <row r="2194" spans="24:28" ht="12.75">
      <c r="X2194" s="60"/>
      <c r="Y2194" s="60"/>
      <c r="Z2194" s="60"/>
      <c r="AA2194" s="60"/>
      <c r="AB2194" s="60"/>
    </row>
    <row r="2195" spans="24:28" ht="12.75">
      <c r="X2195" s="60"/>
      <c r="Y2195" s="60"/>
      <c r="Z2195" s="60"/>
      <c r="AA2195" s="60"/>
      <c r="AB2195" s="60"/>
    </row>
    <row r="2196" spans="24:28" ht="12.75">
      <c r="X2196" s="60"/>
      <c r="Y2196" s="60"/>
      <c r="Z2196" s="60"/>
      <c r="AA2196" s="60"/>
      <c r="AB2196" s="60"/>
    </row>
    <row r="2197" spans="24:28" ht="12.75">
      <c r="X2197" s="60"/>
      <c r="Y2197" s="60"/>
      <c r="Z2197" s="60"/>
      <c r="AA2197" s="60"/>
      <c r="AB2197" s="60"/>
    </row>
    <row r="2198" spans="24:28" ht="12.75">
      <c r="X2198" s="60"/>
      <c r="Y2198" s="60"/>
      <c r="Z2198" s="60"/>
      <c r="AA2198" s="60"/>
      <c r="AB2198" s="60"/>
    </row>
    <row r="2199" spans="24:28" ht="12.75">
      <c r="X2199" s="60"/>
      <c r="Y2199" s="60"/>
      <c r="Z2199" s="60"/>
      <c r="AA2199" s="60"/>
      <c r="AB2199" s="60"/>
    </row>
    <row r="2200" spans="24:28" ht="12.75">
      <c r="X2200" s="60"/>
      <c r="Y2200" s="60"/>
      <c r="Z2200" s="60"/>
      <c r="AA2200" s="60"/>
      <c r="AB2200" s="60"/>
    </row>
    <row r="2201" spans="24:28" ht="12.75">
      <c r="X2201" s="60"/>
      <c r="Y2201" s="60"/>
      <c r="Z2201" s="60"/>
      <c r="AA2201" s="60"/>
      <c r="AB2201" s="60"/>
    </row>
    <row r="2202" spans="24:28" ht="12.75">
      <c r="X2202" s="60"/>
      <c r="Y2202" s="60"/>
      <c r="Z2202" s="60"/>
      <c r="AA2202" s="60"/>
      <c r="AB2202" s="60"/>
    </row>
    <row r="2203" spans="24:28" ht="12.75">
      <c r="X2203" s="60"/>
      <c r="Y2203" s="60"/>
      <c r="Z2203" s="60"/>
      <c r="AA2203" s="60"/>
      <c r="AB2203" s="60"/>
    </row>
    <row r="2204" spans="24:28" ht="12.75">
      <c r="X2204" s="60"/>
      <c r="Y2204" s="60"/>
      <c r="Z2204" s="60"/>
      <c r="AA2204" s="60"/>
      <c r="AB2204" s="60"/>
    </row>
    <row r="2205" spans="24:28" ht="12.75">
      <c r="X2205" s="60"/>
      <c r="Y2205" s="60"/>
      <c r="Z2205" s="60"/>
      <c r="AA2205" s="60"/>
      <c r="AB2205" s="60"/>
    </row>
    <row r="2206" spans="24:28" ht="12.75">
      <c r="X2206" s="60"/>
      <c r="Y2206" s="60"/>
      <c r="Z2206" s="60"/>
      <c r="AA2206" s="60"/>
      <c r="AB2206" s="60"/>
    </row>
    <row r="2207" spans="24:28" ht="12.75">
      <c r="X2207" s="60"/>
      <c r="Y2207" s="60"/>
      <c r="Z2207" s="60"/>
      <c r="AA2207" s="60"/>
      <c r="AB2207" s="60"/>
    </row>
    <row r="2208" spans="24:28" ht="12.75">
      <c r="X2208" s="60"/>
      <c r="Y2208" s="60"/>
      <c r="Z2208" s="60"/>
      <c r="AA2208" s="60"/>
      <c r="AB2208" s="60"/>
    </row>
    <row r="2209" spans="24:28" ht="12.75">
      <c r="X2209" s="60"/>
      <c r="Y2209" s="60"/>
      <c r="Z2209" s="60"/>
      <c r="AA2209" s="60"/>
      <c r="AB2209" s="60"/>
    </row>
    <row r="2210" spans="24:28" ht="12.75">
      <c r="X2210" s="60"/>
      <c r="Y2210" s="60"/>
      <c r="Z2210" s="60"/>
      <c r="AA2210" s="60"/>
      <c r="AB2210" s="60"/>
    </row>
    <row r="2211" spans="24:28" ht="12.75">
      <c r="X2211" s="60"/>
      <c r="Y2211" s="60"/>
      <c r="Z2211" s="60"/>
      <c r="AA2211" s="60"/>
      <c r="AB2211" s="60"/>
    </row>
    <row r="2212" spans="24:28" ht="12.75">
      <c r="X2212" s="60"/>
      <c r="Y2212" s="60"/>
      <c r="Z2212" s="60"/>
      <c r="AA2212" s="60"/>
      <c r="AB2212" s="60"/>
    </row>
    <row r="2213" spans="24:28" ht="12.75">
      <c r="X2213" s="60"/>
      <c r="Y2213" s="60"/>
      <c r="Z2213" s="60"/>
      <c r="AA2213" s="60"/>
      <c r="AB2213" s="60"/>
    </row>
    <row r="2214" spans="24:28" ht="12.75">
      <c r="X2214" s="60"/>
      <c r="Y2214" s="60"/>
      <c r="Z2214" s="60"/>
      <c r="AA2214" s="60"/>
      <c r="AB2214" s="60"/>
    </row>
    <row r="2215" spans="24:28" ht="12.75">
      <c r="X2215" s="60"/>
      <c r="Y2215" s="60"/>
      <c r="Z2215" s="60"/>
      <c r="AA2215" s="60"/>
      <c r="AB2215" s="60"/>
    </row>
    <row r="2216" spans="24:28" ht="12.75">
      <c r="X2216" s="60"/>
      <c r="Y2216" s="60"/>
      <c r="Z2216" s="60"/>
      <c r="AA2216" s="60"/>
      <c r="AB2216" s="60"/>
    </row>
    <row r="2217" spans="24:28" ht="12.75">
      <c r="X2217" s="60"/>
      <c r="Y2217" s="60"/>
      <c r="Z2217" s="60"/>
      <c r="AA2217" s="60"/>
      <c r="AB2217" s="60"/>
    </row>
    <row r="2218" spans="24:28" ht="12.75">
      <c r="X2218" s="60"/>
      <c r="Y2218" s="60"/>
      <c r="Z2218" s="60"/>
      <c r="AA2218" s="60"/>
      <c r="AB2218" s="60"/>
    </row>
    <row r="2219" spans="24:28" ht="12.75">
      <c r="X2219" s="60"/>
      <c r="Y2219" s="60"/>
      <c r="Z2219" s="60"/>
      <c r="AA2219" s="60"/>
      <c r="AB2219" s="60"/>
    </row>
    <row r="2220" spans="24:28" ht="12.75">
      <c r="X2220" s="60"/>
      <c r="Y2220" s="60"/>
      <c r="Z2220" s="60"/>
      <c r="AA2220" s="60"/>
      <c r="AB2220" s="60"/>
    </row>
    <row r="2221" spans="24:28" ht="12.75">
      <c r="X2221" s="60"/>
      <c r="Y2221" s="60"/>
      <c r="Z2221" s="60"/>
      <c r="AA2221" s="60"/>
      <c r="AB2221" s="60"/>
    </row>
    <row r="2222" spans="24:28" ht="12.75">
      <c r="X2222" s="60"/>
      <c r="Y2222" s="60"/>
      <c r="Z2222" s="60"/>
      <c r="AA2222" s="60"/>
      <c r="AB2222" s="60"/>
    </row>
    <row r="2223" spans="24:28" ht="12.75">
      <c r="X2223" s="60"/>
      <c r="Y2223" s="60"/>
      <c r="Z2223" s="60"/>
      <c r="AA2223" s="60"/>
      <c r="AB2223" s="60"/>
    </row>
    <row r="2224" spans="24:28" ht="12.75">
      <c r="X2224" s="60"/>
      <c r="Y2224" s="60"/>
      <c r="Z2224" s="60"/>
      <c r="AA2224" s="60"/>
      <c r="AB2224" s="60"/>
    </row>
    <row r="2225" spans="24:28" ht="12.75">
      <c r="X2225" s="60"/>
      <c r="Y2225" s="60"/>
      <c r="Z2225" s="60"/>
      <c r="AA2225" s="60"/>
      <c r="AB2225" s="60"/>
    </row>
    <row r="2226" spans="24:28" ht="12.75">
      <c r="X2226" s="60"/>
      <c r="Y2226" s="60"/>
      <c r="Z2226" s="60"/>
      <c r="AA2226" s="60"/>
      <c r="AB2226" s="60"/>
    </row>
    <row r="2227" spans="24:28" ht="12.75">
      <c r="X2227" s="60"/>
      <c r="Y2227" s="60"/>
      <c r="Z2227" s="60"/>
      <c r="AA2227" s="60"/>
      <c r="AB2227" s="60"/>
    </row>
    <row r="2228" spans="24:28" ht="12.75">
      <c r="X2228" s="60"/>
      <c r="Y2228" s="60"/>
      <c r="Z2228" s="60"/>
      <c r="AA2228" s="60"/>
      <c r="AB2228" s="60"/>
    </row>
    <row r="2229" spans="24:28" ht="12.75">
      <c r="X2229" s="60"/>
      <c r="Y2229" s="60"/>
      <c r="Z2229" s="60"/>
      <c r="AA2229" s="60"/>
      <c r="AB2229" s="60"/>
    </row>
    <row r="2230" spans="24:28" ht="12.75">
      <c r="X2230" s="60"/>
      <c r="Y2230" s="60"/>
      <c r="Z2230" s="60"/>
      <c r="AA2230" s="60"/>
      <c r="AB2230" s="60"/>
    </row>
    <row r="2231" spans="24:28" ht="12.75">
      <c r="X2231" s="60"/>
      <c r="Y2231" s="60"/>
      <c r="Z2231" s="60"/>
      <c r="AA2231" s="60"/>
      <c r="AB2231" s="60"/>
    </row>
    <row r="2232" spans="24:28" ht="12.75">
      <c r="X2232" s="60"/>
      <c r="Y2232" s="60"/>
      <c r="Z2232" s="60"/>
      <c r="AA2232" s="60"/>
      <c r="AB2232" s="60"/>
    </row>
    <row r="2233" spans="24:28" ht="12.75">
      <c r="X2233" s="60"/>
      <c r="Y2233" s="60"/>
      <c r="Z2233" s="60"/>
      <c r="AA2233" s="60"/>
      <c r="AB2233" s="60"/>
    </row>
    <row r="2234" spans="24:28" ht="12.75">
      <c r="X2234" s="60"/>
      <c r="Y2234" s="60"/>
      <c r="Z2234" s="60"/>
      <c r="AA2234" s="60"/>
      <c r="AB2234" s="60"/>
    </row>
    <row r="2235" spans="24:28" ht="12.75">
      <c r="X2235" s="60"/>
      <c r="Y2235" s="60"/>
      <c r="Z2235" s="60"/>
      <c r="AA2235" s="60"/>
      <c r="AB2235" s="60"/>
    </row>
    <row r="2236" spans="24:28" ht="12.75">
      <c r="X2236" s="60"/>
      <c r="Y2236" s="60"/>
      <c r="Z2236" s="60"/>
      <c r="AA2236" s="60"/>
      <c r="AB2236" s="60"/>
    </row>
    <row r="2237" spans="24:28" ht="12.75">
      <c r="X2237" s="60"/>
      <c r="Y2237" s="60"/>
      <c r="Z2237" s="60"/>
      <c r="AA2237" s="60"/>
      <c r="AB2237" s="60"/>
    </row>
    <row r="2238" spans="24:28" ht="12.75">
      <c r="X2238" s="60"/>
      <c r="Y2238" s="60"/>
      <c r="Z2238" s="60"/>
      <c r="AA2238" s="60"/>
      <c r="AB2238" s="60"/>
    </row>
    <row r="2239" spans="24:28" ht="12.75">
      <c r="X2239" s="60"/>
      <c r="Y2239" s="60"/>
      <c r="Z2239" s="60"/>
      <c r="AA2239" s="60"/>
      <c r="AB2239" s="60"/>
    </row>
    <row r="2240" spans="24:28" ht="12.75">
      <c r="X2240" s="60"/>
      <c r="Y2240" s="60"/>
      <c r="Z2240" s="60"/>
      <c r="AA2240" s="60"/>
      <c r="AB2240" s="60"/>
    </row>
    <row r="2241" spans="24:28" ht="12.75">
      <c r="X2241" s="60"/>
      <c r="Y2241" s="60"/>
      <c r="Z2241" s="60"/>
      <c r="AA2241" s="60"/>
      <c r="AB2241" s="60"/>
    </row>
    <row r="2242" spans="24:28" ht="12.75">
      <c r="X2242" s="60"/>
      <c r="Y2242" s="60"/>
      <c r="Z2242" s="60"/>
      <c r="AA2242" s="60"/>
      <c r="AB2242" s="60"/>
    </row>
    <row r="2243" spans="24:28" ht="12.75">
      <c r="X2243" s="60"/>
      <c r="Y2243" s="60"/>
      <c r="Z2243" s="60"/>
      <c r="AA2243" s="60"/>
      <c r="AB2243" s="60"/>
    </row>
    <row r="2244" spans="24:28" ht="12.75">
      <c r="X2244" s="60"/>
      <c r="Y2244" s="60"/>
      <c r="Z2244" s="60"/>
      <c r="AA2244" s="60"/>
      <c r="AB2244" s="60"/>
    </row>
    <row r="2245" spans="24:28" ht="12.75">
      <c r="X2245" s="60"/>
      <c r="Y2245" s="60"/>
      <c r="Z2245" s="60"/>
      <c r="AA2245" s="60"/>
      <c r="AB2245" s="60"/>
    </row>
    <row r="2246" spans="24:28" ht="12.75">
      <c r="X2246" s="60"/>
      <c r="Y2246" s="60"/>
      <c r="Z2246" s="60"/>
      <c r="AA2246" s="60"/>
      <c r="AB2246" s="60"/>
    </row>
    <row r="2247" spans="24:28" ht="12.75">
      <c r="X2247" s="60"/>
      <c r="Y2247" s="60"/>
      <c r="Z2247" s="60"/>
      <c r="AA2247" s="60"/>
      <c r="AB2247" s="60"/>
    </row>
    <row r="2248" spans="24:28" ht="12.75">
      <c r="X2248" s="60"/>
      <c r="Y2248" s="60"/>
      <c r="Z2248" s="60"/>
      <c r="AA2248" s="60"/>
      <c r="AB2248" s="60"/>
    </row>
    <row r="2249" spans="24:28" ht="12.75">
      <c r="X2249" s="60"/>
      <c r="Y2249" s="60"/>
      <c r="Z2249" s="60"/>
      <c r="AA2249" s="60"/>
      <c r="AB2249" s="60"/>
    </row>
    <row r="2250" spans="24:28" ht="12.75">
      <c r="X2250" s="60"/>
      <c r="Y2250" s="60"/>
      <c r="Z2250" s="60"/>
      <c r="AA2250" s="60"/>
      <c r="AB2250" s="60"/>
    </row>
    <row r="2251" spans="24:28" ht="12.75">
      <c r="X2251" s="60"/>
      <c r="Y2251" s="60"/>
      <c r="Z2251" s="60"/>
      <c r="AA2251" s="60"/>
      <c r="AB2251" s="60"/>
    </row>
    <row r="2252" spans="24:28" ht="12.75">
      <c r="X2252" s="60"/>
      <c r="Y2252" s="60"/>
      <c r="Z2252" s="60"/>
      <c r="AA2252" s="60"/>
      <c r="AB2252" s="60"/>
    </row>
  </sheetData>
  <mergeCells count="30">
    <mergeCell ref="C14:C16"/>
    <mergeCell ref="D14:D16"/>
    <mergeCell ref="L6:O6"/>
    <mergeCell ref="C12:C13"/>
    <mergeCell ref="D12:D13"/>
    <mergeCell ref="E12:E13"/>
    <mergeCell ref="T6:T7"/>
    <mergeCell ref="U6:W6"/>
    <mergeCell ref="X6:X7"/>
    <mergeCell ref="Y6:Y7"/>
    <mergeCell ref="C4:AC4"/>
    <mergeCell ref="C5:E7"/>
    <mergeCell ref="F5:F7"/>
    <mergeCell ref="G5:S5"/>
    <mergeCell ref="T5:AB5"/>
    <mergeCell ref="AC5:AC7"/>
    <mergeCell ref="G6:G7"/>
    <mergeCell ref="H6:K6"/>
    <mergeCell ref="P6:S6"/>
    <mergeCell ref="Z6:AB6"/>
    <mergeCell ref="D20:D23"/>
    <mergeCell ref="C20:C23"/>
    <mergeCell ref="C53:J53"/>
    <mergeCell ref="C54:J54"/>
    <mergeCell ref="D28:D29"/>
    <mergeCell ref="C28:C29"/>
    <mergeCell ref="C26:C27"/>
    <mergeCell ref="D26:D27"/>
    <mergeCell ref="C43:C44"/>
    <mergeCell ref="D43:D44"/>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Finance1_2</cp:lastModifiedBy>
  <cp:lastPrinted>2011-06-10T06:40:07Z</cp:lastPrinted>
  <dcterms:created xsi:type="dcterms:W3CDTF">2007-07-27T06:36:16Z</dcterms:created>
  <dcterms:modified xsi:type="dcterms:W3CDTF">2011-06-10T06:43:29Z</dcterms:modified>
  <cp:category/>
  <cp:version/>
  <cp:contentType/>
  <cp:contentStatus/>
</cp:coreProperties>
</file>